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DieseArbeitsmappe"/>
  <mc:AlternateContent xmlns:mc="http://schemas.openxmlformats.org/markup-compatibility/2006">
    <mc:Choice Requires="x15">
      <x15ac:absPath xmlns:x15ac="http://schemas.microsoft.com/office/spreadsheetml/2010/11/ac" url="https://alinvestcz.sharepoint.com/sites/AIB_ALFAGEN-ProjektTYE/Sdilene dokumenty/Projekt TYČE/04_Doc/04_DE/03_TOP/"/>
    </mc:Choice>
  </mc:AlternateContent>
  <xr:revisionPtr revIDLastSave="1" documentId="13_ncr:1_{9DAE01DE-95CD-4E79-B02C-89B96DC2CF16}" xr6:coauthVersionLast="47" xr6:coauthVersionMax="47" xr10:uidLastSave="{812710B3-847D-4C3E-8682-8C03424B5708}"/>
  <bookViews>
    <workbookView xWindow="-120" yWindow="-120" windowWidth="29040" windowHeight="17520" tabRatio="566" activeTab="1" xr2:uid="{00000000-000D-0000-FFFF-FFFF00000000}"/>
  </bookViews>
  <sheets>
    <sheet name="Changelog" sheetId="12" r:id="rId1"/>
    <sheet name="TOP" sheetId="8"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8" l="1"/>
  <c r="E50"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 Zimmerbauer</author>
  </authors>
  <commentList>
    <comment ref="A6" authorId="0" shapeId="0" xr:uid="{0B337CAA-E5EF-4C2E-9DD6-8478213B06B5}">
      <text>
        <r>
          <rPr>
            <b/>
            <sz val="9"/>
            <color indexed="81"/>
            <rFont val="Tahoma"/>
            <family val="2"/>
          </rPr>
          <t>Christoph Zimmerbauer:</t>
        </r>
        <r>
          <rPr>
            <sz val="9"/>
            <color indexed="81"/>
            <rFont val="Tahoma"/>
            <family val="2"/>
          </rPr>
          <t xml:space="preserve">
Electric supply HPI</t>
        </r>
      </text>
    </comment>
    <comment ref="A16" authorId="0" shapeId="0" xr:uid="{436272D8-ABD6-467E-A691-44F69CCADB48}">
      <text>
        <r>
          <rPr>
            <b/>
            <sz val="9"/>
            <color indexed="81"/>
            <rFont val="Tahoma"/>
            <family val="2"/>
          </rPr>
          <t>Christoph Zimmerbauer:</t>
        </r>
        <r>
          <rPr>
            <sz val="9"/>
            <color indexed="81"/>
            <rFont val="Tahoma"/>
            <family val="2"/>
          </rPr>
          <t xml:space="preserve">
Electrical supply Bültmann</t>
        </r>
      </text>
    </comment>
    <comment ref="A38" authorId="0" shapeId="0" xr:uid="{344E6997-F042-4A5A-8240-3BB808AD50A7}">
      <text>
        <r>
          <rPr>
            <b/>
            <sz val="9"/>
            <color indexed="81"/>
            <rFont val="Tahoma"/>
            <charset val="1"/>
          </rPr>
          <t>Christoph Zimmerbauer:</t>
        </r>
        <r>
          <rPr>
            <sz val="9"/>
            <color indexed="81"/>
            <rFont val="Tahoma"/>
            <charset val="1"/>
          </rPr>
          <t xml:space="preserve">
230 VAC supply for HPIs lights and sockets</t>
        </r>
      </text>
    </comment>
    <comment ref="A39" authorId="0" shapeId="0" xr:uid="{05710483-7439-4B45-8D5A-974A28098644}">
      <text>
        <r>
          <rPr>
            <b/>
            <sz val="9"/>
            <color indexed="81"/>
            <rFont val="Tahoma"/>
            <charset val="1"/>
          </rPr>
          <t>Christoph Zimmerbauer:</t>
        </r>
        <r>
          <rPr>
            <sz val="9"/>
            <color indexed="81"/>
            <rFont val="Tahoma"/>
            <charset val="1"/>
          </rPr>
          <t xml:space="preserve">
230 VAC supply for lights and sockets of Bültmann</t>
        </r>
      </text>
    </comment>
  </commentList>
</comments>
</file>

<file path=xl/sharedStrings.xml><?xml version="1.0" encoding="utf-8"?>
<sst xmlns="http://schemas.openxmlformats.org/spreadsheetml/2006/main" count="723" uniqueCount="388">
  <si>
    <t>Changelog</t>
  </si>
  <si>
    <t>change</t>
  </si>
  <si>
    <t>transmitted</t>
  </si>
  <si>
    <t>Revision</t>
  </si>
  <si>
    <t>Change</t>
  </si>
  <si>
    <t>Who</t>
  </si>
  <si>
    <t>Date</t>
  </si>
  <si>
    <t>Rev 0</t>
  </si>
  <si>
    <t>first creation</t>
  </si>
  <si>
    <t>VIT</t>
  </si>
  <si>
    <t>Rev1</t>
  </si>
  <si>
    <t>updated volumes / pressure / supply data
updated filterbox + tundish preheat TOPs
updated exhaust systems + ARP TOPs</t>
  </si>
  <si>
    <t>VIT
VIT
VIT</t>
  </si>
  <si>
    <t>25.11.2024
26.11.2024
28.11.2024</t>
  </si>
  <si>
    <t>Rev2</t>
  </si>
  <si>
    <t>correcting ARP data
Extending HPI Main supply cabinet and its distribution
correcting current supply CD according data of first offer
added evaporation of cooling water                                                                                                                             changed BLT water TOP´s to 3 bar (W5, W8, W10), added BLT cooling water backflow (W6, W9, W11)
eliminated TOP C4 casting machine
changed TOP C1 to whole casting line
TOP X3 - will be blown into the building
added TOP X4 - exhaust air compressor chip suction system
changed values into ranges
hiding old electrical top's
added coordinates infos to all TOP's
directions for connection changed to AIB specs.
data changes at A10 + A11
changed direction at G1 &amp; C8 &amp; C9 &amp; C10
refined degasser gas supply Argon + Chlorine + gas supply DC
added AIB TOP ID
changed standards of pipes
adding cable type of electrical supply EH, EB according AIB_HPI_M037
added C11</t>
  </si>
  <si>
    <t>ZIC
ZIC
ZIC
VIT             ZIM
VIT
VIT
VIT
VIT
VIT
ZIC
VIT
VIT
VIT
VIT
VIT
VIT
VIT
ZIC
VIT</t>
  </si>
  <si>
    <t>01.12.2024
15.12.2024
15.12.2024
15.01.2025 24.02.2025
25.02.2025
25.02.2025
13.03.2025
13.03.2025
14.03.2025
21.03.2025
24.03.2025
24.03.2025
24.03.2025
24.03.2025
2403.2025
26.03.2025
26.03.2025
28.03.2025
31.03.2025</t>
  </si>
  <si>
    <t>Rev3</t>
  </si>
  <si>
    <t>added detail infos for degasser exhaust
W1 cooling water diagramm revisioned</t>
  </si>
  <si>
    <t>VIT
VIT</t>
  </si>
  <si>
    <t>23.04.2025
29.04.2025</t>
  </si>
  <si>
    <t>Rev4</t>
  </si>
  <si>
    <t>electrical top of 230 VAC for light and socket added - AIB request
correcting power supply of 400 VAC from PE + N to PEN
C11 changed needed pressure
W1 changed revision of PID
E91 - E98 added mouldshop electric
C91 - C93 added mouldshop compressed air
W90 &amp; W91 - added position information mouldshop water (suggestion)
A1 - eliminated chlorine gas TOP
several changes due to AIB media pressures</t>
  </si>
  <si>
    <t>ZIC 
ZIC
VIT
VIT
VIT
VIT
VIT
VIT
VIT</t>
  </si>
  <si>
    <t>02.06.2025
02.06.2025
03.06.2025
01.07.2025
28.07.2025
28.07.2025
28.07.2025
28.07.2025
28.07.2025</t>
  </si>
  <si>
    <t>Rev5</t>
  </si>
  <si>
    <t>A2 + A3 changed datas (chlorine elimination)
A4 eliminated (no more chlorine)
A10 + A11 changed flow / pressure datas, added pipe definition
A20+A21 added completely
C6+C8+C9+C10 changed needed pressure</t>
  </si>
  <si>
    <t>VIT
VIT
VIT
VIT
VIT</t>
  </si>
  <si>
    <t xml:space="preserve">06.08.2025
06.08.2025
06.08.2025
06.08.2025
19.08.2025 </t>
  </si>
  <si>
    <t>Rev6</t>
  </si>
  <si>
    <t>Rev7</t>
  </si>
  <si>
    <t>Rev8</t>
  </si>
  <si>
    <t>Rev9</t>
  </si>
  <si>
    <t>Abbreviations used
 for direction</t>
  </si>
  <si>
    <t>North</t>
  </si>
  <si>
    <t>N</t>
  </si>
  <si>
    <t>South</t>
  </si>
  <si>
    <t>S</t>
  </si>
  <si>
    <t>East</t>
  </si>
  <si>
    <t>E</t>
  </si>
  <si>
    <t>West</t>
  </si>
  <si>
    <t>W</t>
  </si>
  <si>
    <t>Top</t>
  </si>
  <si>
    <t>T</t>
  </si>
  <si>
    <t>Bottom</t>
  </si>
  <si>
    <t>B</t>
  </si>
  <si>
    <t>TAKE OVER POINTS (TOP's) - 390 - Al Invest</t>
  </si>
  <si>
    <t>REV 6 --- xx.xx.2025</t>
  </si>
  <si>
    <r>
      <rPr>
        <b/>
        <i/>
        <sz val="16"/>
        <color theme="5"/>
        <rFont val="Calibri Light"/>
        <family val="2"/>
        <scheme val="major"/>
      </rPr>
      <t>TOP</t>
    </r>
    <r>
      <rPr>
        <b/>
        <i/>
        <sz val="16"/>
        <rFont val="Calibri Light"/>
        <family val="2"/>
        <scheme val="major"/>
      </rPr>
      <t xml:space="preserve"> </t>
    </r>
    <r>
      <rPr>
        <i/>
        <sz val="16"/>
        <rFont val="Calibri Light"/>
        <family val="2"/>
        <scheme val="major"/>
      </rPr>
      <t>electricity</t>
    </r>
  </si>
  <si>
    <t>No</t>
  </si>
  <si>
    <t>AIB No.</t>
  </si>
  <si>
    <t>(Sub) Supplier(s)</t>
  </si>
  <si>
    <t>Description</t>
  </si>
  <si>
    <t>Requirement</t>
  </si>
  <si>
    <t>Remark</t>
  </si>
  <si>
    <t>I [A]</t>
  </si>
  <si>
    <t>U [V]</t>
  </si>
  <si>
    <t>Circuit breaker</t>
  </si>
  <si>
    <t>Main wire (per phase)</t>
  </si>
  <si>
    <t>Ground wire</t>
  </si>
  <si>
    <t>Definition</t>
  </si>
  <si>
    <t>Connector</t>
  </si>
  <si>
    <t>Connection by</t>
  </si>
  <si>
    <r>
      <t xml:space="preserve">X [mm]
</t>
    </r>
    <r>
      <rPr>
        <sz val="11"/>
        <color theme="1"/>
        <rFont val="Calibri Light"/>
        <family val="2"/>
        <scheme val="major"/>
      </rPr>
      <t>(from Ref. point AIB)</t>
    </r>
  </si>
  <si>
    <r>
      <t xml:space="preserve">Y [mm]
</t>
    </r>
    <r>
      <rPr>
        <sz val="11"/>
        <color theme="1"/>
        <rFont val="Calibri Light"/>
        <family val="2"/>
        <scheme val="major"/>
      </rPr>
      <t>(from Ref. point AIB)</t>
    </r>
  </si>
  <si>
    <r>
      <t xml:space="preserve">Z [mm]
</t>
    </r>
    <r>
      <rPr>
        <sz val="11"/>
        <color theme="1"/>
        <rFont val="Calibri Light"/>
        <family val="2"/>
        <scheme val="major"/>
      </rPr>
      <t>(from shop floor +-0)</t>
    </r>
  </si>
  <si>
    <t>EH</t>
  </si>
  <si>
    <t>HPI</t>
  </si>
  <si>
    <t>Casting Line</t>
  </si>
  <si>
    <t>4 x 3x240</t>
  </si>
  <si>
    <t>4 x 1x120</t>
  </si>
  <si>
    <r>
      <t>400Y/230VAC/50Hz/3Φ/</t>
    </r>
    <r>
      <rPr>
        <b/>
        <sz val="11"/>
        <rFont val="Calibri Light"/>
        <family val="2"/>
        <scheme val="major"/>
      </rPr>
      <t>3W+GND</t>
    </r>
  </si>
  <si>
    <t>3/PEN</t>
  </si>
  <si>
    <t>input B --&gt; T</t>
  </si>
  <si>
    <t>Distributing 4 x 160 A, 3 x 250 A, 2 x 400 A
4 cables (1-AYKY 3x240 + 120) aluminium</t>
  </si>
  <si>
    <t>+N02.CA001</t>
  </si>
  <si>
    <t>Main supply 160 A</t>
  </si>
  <si>
    <t>Spare</t>
  </si>
  <si>
    <t>+N02.CB001</t>
  </si>
  <si>
    <t>Supplying Dynamic Concept</t>
  </si>
  <si>
    <t>+N02.DB001</t>
  </si>
  <si>
    <t>Supplying Pyrotek</t>
  </si>
  <si>
    <t>+N02.EA001</t>
  </si>
  <si>
    <t>Supplying +HMC.AS (UPS)</t>
  </si>
  <si>
    <t>+N02.FB001</t>
  </si>
  <si>
    <t>Main supply 250 A</t>
  </si>
  <si>
    <t>+N02.HA001</t>
  </si>
  <si>
    <t>Supplying ARP 1</t>
  </si>
  <si>
    <t>+N02.JB001</t>
  </si>
  <si>
    <t>Supplying +HCS.CS Casting system</t>
  </si>
  <si>
    <t>+N02.LB001</t>
  </si>
  <si>
    <t>Main supply 400 A</t>
  </si>
  <si>
    <t>Supplying ARP 2</t>
  </si>
  <si>
    <t>+N02.PB001</t>
  </si>
  <si>
    <t>Supplying =04+HMC.MS Casting Line</t>
  </si>
  <si>
    <t>EB</t>
  </si>
  <si>
    <t>Bültmann  &amp; KD</t>
  </si>
  <si>
    <t>Ultrasonic inspection + Peeling</t>
  </si>
  <si>
    <t>3 x 3x240</t>
  </si>
  <si>
    <t>3 x 1x120</t>
  </si>
  <si>
    <t>3 cables (1-AYKY 3x240 + 120) aluminium</t>
  </si>
  <si>
    <t>ARP / RUF</t>
  </si>
  <si>
    <t>Chip treatment and briquetting</t>
  </si>
  <si>
    <t>tbd</t>
  </si>
  <si>
    <r>
      <t>400Y/230VAC/50Hz/3Φ/</t>
    </r>
    <r>
      <rPr>
        <b/>
        <strike/>
        <sz val="11"/>
        <rFont val="Calibri Light"/>
        <family val="2"/>
        <scheme val="major"/>
      </rPr>
      <t>4W+GND</t>
    </r>
  </si>
  <si>
    <t>3/N/PE</t>
  </si>
  <si>
    <t>distribution of TOP by HPI</t>
  </si>
  <si>
    <t>Dynamic Concept</t>
  </si>
  <si>
    <t>Filterbox Dynaprime</t>
  </si>
  <si>
    <r>
      <t>400Y/230VAC/50Hz/3Φ/</t>
    </r>
    <r>
      <rPr>
        <b/>
        <sz val="11"/>
        <rFont val="Calibri Light"/>
        <family val="2"/>
        <scheme val="major"/>
      </rPr>
      <t>4W+GND</t>
    </r>
  </si>
  <si>
    <t>3/PE</t>
  </si>
  <si>
    <t>Pyrotek</t>
  </si>
  <si>
    <t>Degasser SNIF</t>
  </si>
  <si>
    <t>Promeos</t>
  </si>
  <si>
    <t>Tundish preheating system</t>
  </si>
  <si>
    <t>=04+HMC.MS</t>
  </si>
  <si>
    <t>Casting line main supply</t>
  </si>
  <si>
    <t>+HMC.CM</t>
  </si>
  <si>
    <t>Casting line casting machine</t>
  </si>
  <si>
    <t>Lights and plug sockets</t>
  </si>
  <si>
    <t>120VAC/60Hz/1Φ/2W + GND</t>
  </si>
  <si>
    <t>1/N/PE</t>
  </si>
  <si>
    <t>Bültmann</t>
  </si>
  <si>
    <t>ARP</t>
  </si>
  <si>
    <t>Chips central</t>
  </si>
  <si>
    <t>distribution of TOP by HPI (40kW main cabinet / 22kW briquetting press / 37kW vacuum blower / 0,75kW screw conveyor)</t>
  </si>
  <si>
    <t>suction point: flying saw</t>
  </si>
  <si>
    <t>distribution of TOP by HPI (1kW cabinet / 0,25kW suction unit)</t>
  </si>
  <si>
    <t>suction point: peeling machine</t>
  </si>
  <si>
    <t>distribution of TOP by HPI (25kW cabinet / 0,37kW screw conveyor / 0,25kW dosing screw / 5,5kW centrifuge / 0,25kW suction unit / 2x7,5kW shredder)</t>
  </si>
  <si>
    <t>suction point: uncontrolled ends</t>
  </si>
  <si>
    <t>distribution of TOP by HPI (3kW cabinet / 0,25kW suction unit / 2,2kW shredder)</t>
  </si>
  <si>
    <t>Briquetting press</t>
  </si>
  <si>
    <t>S)=</t>
  </si>
  <si>
    <t>Al Invest</t>
  </si>
  <si>
    <t>House electric mouldshop</t>
  </si>
  <si>
    <t>EH2</t>
  </si>
  <si>
    <t>Light and socket of casting line</t>
  </si>
  <si>
    <r>
      <t>230VAC/50Hz/1Φ/</t>
    </r>
    <r>
      <rPr>
        <b/>
        <sz val="11"/>
        <rFont val="Calibri Light"/>
        <family val="2"/>
        <scheme val="major"/>
      </rPr>
      <t>2W+GND</t>
    </r>
  </si>
  <si>
    <t>L+N+PE</t>
  </si>
  <si>
    <t>EB2</t>
  </si>
  <si>
    <t>Light and socket of ultasonic and peeling area</t>
  </si>
  <si>
    <t>E91</t>
  </si>
  <si>
    <t>Mouldshop</t>
  </si>
  <si>
    <t>400 / 230</t>
  </si>
  <si>
    <t>input T --&gt; B</t>
  </si>
  <si>
    <t>HPI suggestion for TOP's E91 - E98:
installing on each point typical socket distributor
1x 400 VAC/32A
1x 400 VAC/16A
3-5x 230 VAC/13A</t>
  </si>
  <si>
    <t>E92</t>
  </si>
  <si>
    <t>E93</t>
  </si>
  <si>
    <t>E94</t>
  </si>
  <si>
    <t>E95</t>
  </si>
  <si>
    <t>E96</t>
  </si>
  <si>
    <t>E97</t>
  </si>
  <si>
    <t>E98</t>
  </si>
  <si>
    <t>Total</t>
  </si>
  <si>
    <t>(all solidly grounded wye)</t>
  </si>
  <si>
    <r>
      <rPr>
        <b/>
        <i/>
        <sz val="16"/>
        <color theme="5"/>
        <rFont val="Calibri Light"/>
        <family val="2"/>
        <scheme val="major"/>
      </rPr>
      <t>TOP</t>
    </r>
    <r>
      <rPr>
        <b/>
        <i/>
        <sz val="16"/>
        <rFont val="Calibri Light"/>
        <family val="2"/>
        <scheme val="major"/>
      </rPr>
      <t xml:space="preserve"> </t>
    </r>
    <r>
      <rPr>
        <i/>
        <sz val="16"/>
        <rFont val="Calibri Light"/>
        <family val="2"/>
        <scheme val="major"/>
      </rPr>
      <t>compressed air</t>
    </r>
  </si>
  <si>
    <t xml:space="preserve">Remark </t>
  </si>
  <si>
    <t>Qair [Nm³/h]</t>
  </si>
  <si>
    <t>p [bar]</t>
  </si>
  <si>
    <t>Quality</t>
  </si>
  <si>
    <t>Connector / Flange</t>
  </si>
  <si>
    <t>C1</t>
  </si>
  <si>
    <t>107H02</t>
  </si>
  <si>
    <t>Casting line</t>
  </si>
  <si>
    <t>1 - 105</t>
  </si>
  <si>
    <t>5-6</t>
  </si>
  <si>
    <t>ISO 8573-1:2010 [1.4.1]</t>
  </si>
  <si>
    <t>G1"</t>
  </si>
  <si>
    <t>C2</t>
  </si>
  <si>
    <t>103H01</t>
  </si>
  <si>
    <t>5 - 405</t>
  </si>
  <si>
    <t>G1 1/2"</t>
  </si>
  <si>
    <t>quality: ISO 8573-1:2010 [6.3.3] is sufficient as well
Qair only necessary for around 15 sec. / every 2 hours - priming
Qair: 5250 Nl/min = 1090 l/min @ 4,8bar (for 15 sec. / every 2 hours)</t>
  </si>
  <si>
    <t>C3</t>
  </si>
  <si>
    <t>G3/4"</t>
  </si>
  <si>
    <t>TOP merged together with C1</t>
  </si>
  <si>
    <t>C4</t>
  </si>
  <si>
    <t>Casting machine</t>
  </si>
  <si>
    <t>C6</t>
  </si>
  <si>
    <t>107H03</t>
  </si>
  <si>
    <t>Chips central (seperator + double switch)</t>
  </si>
  <si>
    <t>20 - 235</t>
  </si>
  <si>
    <t>ISO 8573-1:2010 [3.4.3]</t>
  </si>
  <si>
    <t>desired pressure 6-8bar</t>
  </si>
  <si>
    <t>C7</t>
  </si>
  <si>
    <t>103H02</t>
  </si>
  <si>
    <t>Testing and Peeling</t>
  </si>
  <si>
    <t>20 - 65</t>
  </si>
  <si>
    <t>ISO 8573-1:2010 [3.2.3]</t>
  </si>
  <si>
    <t>C8</t>
  </si>
  <si>
    <t>103H04</t>
  </si>
  <si>
    <t>2 - 8</t>
  </si>
  <si>
    <t>ISO 8573-1:2010 [7.4.4]</t>
  </si>
  <si>
    <t>G1/2"</t>
  </si>
  <si>
    <t>C9</t>
  </si>
  <si>
    <t>103H05</t>
  </si>
  <si>
    <t>C10</t>
  </si>
  <si>
    <t>C11</t>
  </si>
  <si>
    <t>Packing</t>
  </si>
  <si>
    <t>20 - 40</t>
  </si>
  <si>
    <t>C91</t>
  </si>
  <si>
    <t>1-50</t>
  </si>
  <si>
    <t>3-5</t>
  </si>
  <si>
    <t>HPI suggestion for TOP's C91 - C93:
installing on each point compressed air hose reel
hose length ~10m incl. compressed air quick coupling</t>
  </si>
  <si>
    <t>C92</t>
  </si>
  <si>
    <t>C93</t>
  </si>
  <si>
    <t>Total (consumption corrected for operation mode)</t>
  </si>
  <si>
    <t>max. ~740</t>
  </si>
  <si>
    <r>
      <rPr>
        <b/>
        <i/>
        <sz val="16"/>
        <color theme="5"/>
        <rFont val="Calibri Light"/>
        <family val="2"/>
        <scheme val="major"/>
      </rPr>
      <t>TOP</t>
    </r>
    <r>
      <rPr>
        <b/>
        <i/>
        <sz val="16"/>
        <rFont val="Calibri Light"/>
        <family val="2"/>
        <scheme val="major"/>
      </rPr>
      <t xml:space="preserve"> </t>
    </r>
    <r>
      <rPr>
        <i/>
        <sz val="16"/>
        <rFont val="Calibri Light"/>
        <family val="2"/>
        <scheme val="major"/>
      </rPr>
      <t>water</t>
    </r>
  </si>
  <si>
    <t>Qwater [m³/h]</t>
  </si>
  <si>
    <t>T [°C] Requirement</t>
  </si>
  <si>
    <t>W1</t>
  </si>
  <si>
    <t>220H01</t>
  </si>
  <si>
    <t>Cooling water casting (preflow)</t>
  </si>
  <si>
    <t>30 - 100</t>
  </si>
  <si>
    <t>2,5 - 5</t>
  </si>
  <si>
    <t>20–30 °C</t>
  </si>
  <si>
    <t>DN 100 / PN 16
EN1091-1 - 1.4571</t>
  </si>
  <si>
    <t>for more details: PID 390-14-00-01-REV-C
cooling water pipelines out of stainless steel
steady state casting: ~10-20 ltr/h more preflow than backflow because of evaporation (refilling at water plant)</t>
  </si>
  <si>
    <t>W2</t>
  </si>
  <si>
    <t>221H01</t>
  </si>
  <si>
    <t>Cooling water casting return (+organics)</t>
  </si>
  <si>
    <t>/</t>
  </si>
  <si>
    <t>DN 300 (min.)</t>
  </si>
  <si>
    <t>free backflow</t>
  </si>
  <si>
    <t>heat load approx 1400 kW out of cooling water casting
steady state casting: ~ +15°C of return water in contrast to preflow
organics: oil content in water (of casting) 0,8 - 1,2 ltr/h</t>
  </si>
  <si>
    <t>W3</t>
  </si>
  <si>
    <t>222H01</t>
  </si>
  <si>
    <t>Emergency water casting (preflow)</t>
  </si>
  <si>
    <t>min. 2</t>
  </si>
  <si>
    <t>DN 65 / PN 16
EN101-1 - 1.4571</t>
  </si>
  <si>
    <t>Volume of 10m³ must be available</t>
  </si>
  <si>
    <t>W4</t>
  </si>
  <si>
    <t>223H01</t>
  </si>
  <si>
    <t xml:space="preserve">Fresh water emulsion </t>
  </si>
  <si>
    <t xml:space="preserve"> G 3/4"</t>
  </si>
  <si>
    <t>for refilling of emulsion</t>
  </si>
  <si>
    <t>W5</t>
  </si>
  <si>
    <t>224H01</t>
  </si>
  <si>
    <t>Cooling water emulsion</t>
  </si>
  <si>
    <t>0 or 3</t>
  </si>
  <si>
    <t>20–25 °C</t>
  </si>
  <si>
    <t>G 1 1/2"</t>
  </si>
  <si>
    <t>heat load approx 35 kW / static pressure</t>
  </si>
  <si>
    <t>W6</t>
  </si>
  <si>
    <t>225H01</t>
  </si>
  <si>
    <t>Cooling water emulsion - return</t>
  </si>
  <si>
    <t>W7</t>
  </si>
  <si>
    <t>226H01</t>
  </si>
  <si>
    <t>KarlDeutsch</t>
  </si>
  <si>
    <t>Fresh water coupling agent</t>
  </si>
  <si>
    <t>0 - 2</t>
  </si>
  <si>
    <t>2 - 2,5</t>
  </si>
  <si>
    <t>20–35 °C</t>
  </si>
  <si>
    <t>hardness: max. 18° dH
pH: 7,0 to 8,0
filter grade: max. 50ppm unsolved / max. 50µm</t>
  </si>
  <si>
    <t>W7D</t>
  </si>
  <si>
    <t>223H02</t>
  </si>
  <si>
    <t>Coupling agent drainage</t>
  </si>
  <si>
    <t>free</t>
  </si>
  <si>
    <t>G 1 "</t>
  </si>
  <si>
    <t>W8</t>
  </si>
  <si>
    <t>224H02</t>
  </si>
  <si>
    <t>Cooling water hydraulic</t>
  </si>
  <si>
    <t>heat load approx 11 kW / static pressure</t>
  </si>
  <si>
    <t>W9</t>
  </si>
  <si>
    <t>225H02</t>
  </si>
  <si>
    <t>Cooling water hydraulic - return</t>
  </si>
  <si>
    <t>W10</t>
  </si>
  <si>
    <t>224H03</t>
  </si>
  <si>
    <t>Cooling water main gear box</t>
  </si>
  <si>
    <t>0 or 1,2</t>
  </si>
  <si>
    <t>heat load 5 kW / static pressure</t>
  </si>
  <si>
    <t>W11</t>
  </si>
  <si>
    <t>225H03</t>
  </si>
  <si>
    <t>Cooling water main gear box - return</t>
  </si>
  <si>
    <t>flushing centrifuge</t>
  </si>
  <si>
    <t>&lt;25</t>
  </si>
  <si>
    <t>G 3/4</t>
  </si>
  <si>
    <t>Emulsion supplied by Bültmann filter unit</t>
  </si>
  <si>
    <t>excess emulsion  - return</t>
  </si>
  <si>
    <t>Emulsion return to Bültmann filter unit</t>
  </si>
  <si>
    <t>W90</t>
  </si>
  <si>
    <t>general water mouldshop</t>
  </si>
  <si>
    <t>0 - 5</t>
  </si>
  <si>
    <t>2 - 3</t>
  </si>
  <si>
    <t>sugg. G 3/4"</t>
  </si>
  <si>
    <t>W91</t>
  </si>
  <si>
    <t>general water mouldshop return</t>
  </si>
  <si>
    <t>sugg. G 1"</t>
  </si>
  <si>
    <r>
      <rPr>
        <b/>
        <i/>
        <sz val="16"/>
        <color theme="5"/>
        <rFont val="Calibri Light"/>
        <family val="2"/>
        <scheme val="major"/>
      </rPr>
      <t>TOP</t>
    </r>
    <r>
      <rPr>
        <b/>
        <i/>
        <sz val="16"/>
        <rFont val="Calibri Light"/>
        <family val="2"/>
        <scheme val="major"/>
      </rPr>
      <t xml:space="preserve"> </t>
    </r>
    <r>
      <rPr>
        <i/>
        <sz val="16"/>
        <rFont val="Calibri Light"/>
        <family val="2"/>
        <scheme val="major"/>
      </rPr>
      <t>natural gas</t>
    </r>
  </si>
  <si>
    <t>Qngas [Nm³/h]</t>
  </si>
  <si>
    <t>p [mbar]</t>
  </si>
  <si>
    <t>G1</t>
  </si>
  <si>
    <t>302H01</t>
  </si>
  <si>
    <t>Tundish preheating</t>
  </si>
  <si>
    <t>8 - 10</t>
  </si>
  <si>
    <t>30 - 60</t>
  </si>
  <si>
    <t>G 3/4"</t>
  </si>
  <si>
    <t>input S --&gt; N</t>
  </si>
  <si>
    <t>gas pressure at TOP point from 1bar will be reduced to 30-60mbar on the pressure regulation line</t>
  </si>
  <si>
    <t>G2</t>
  </si>
  <si>
    <t>302H02</t>
  </si>
  <si>
    <t>0 - 16</t>
  </si>
  <si>
    <t>150-200</t>
  </si>
  <si>
    <t>7,5 Nm³/h for each filterbox preheating unit
280.000 BTU/h --&gt; 80kW
gas pressure at TOP point from 1bar will be reduced to 150-200mbar on the gas pressure regulation line</t>
  </si>
  <si>
    <r>
      <rPr>
        <b/>
        <i/>
        <sz val="16"/>
        <color theme="5"/>
        <rFont val="Calibri Light"/>
        <family val="2"/>
        <scheme val="major"/>
      </rPr>
      <t>TOP</t>
    </r>
    <r>
      <rPr>
        <b/>
        <i/>
        <sz val="16"/>
        <rFont val="Calibri Light"/>
        <family val="2"/>
        <scheme val="major"/>
      </rPr>
      <t xml:space="preserve"> </t>
    </r>
    <r>
      <rPr>
        <i/>
        <sz val="16"/>
        <rFont val="Calibri Light"/>
        <family val="2"/>
        <scheme val="major"/>
      </rPr>
      <t>exhaust gas</t>
    </r>
  </si>
  <si>
    <t>T [°C]</t>
  </si>
  <si>
    <t>X1</t>
  </si>
  <si>
    <t>810H01</t>
  </si>
  <si>
    <t>680 - 850</t>
  </si>
  <si>
    <t>50-80</t>
  </si>
  <si>
    <t>DN 100
1.4571</t>
  </si>
  <si>
    <t>Composition of exhaust air: depends on lot of factors (ambient air + process gas mix / amount)
composition: max. 10Nm³/h of process gas (Ar) + traces of HCL (depending on degassing process) + ambient air
temperature of exhaust gas: depending mostly on ambient air temp. (main part of the exhaust gas) .. max. 120°C
static pressure increase: 5000-6000 Pa 
suggested piping material: 1.4571 / V4A</t>
  </si>
  <si>
    <t>20-24"WG =
5000-6000 Pa</t>
  </si>
  <si>
    <t>X2</t>
  </si>
  <si>
    <t>Degasser flushing (for pipe cleaning of Cl)</t>
  </si>
  <si>
    <t>&lt;6</t>
  </si>
  <si>
    <t>G 1/4"</t>
  </si>
  <si>
    <t>Return gas from flushing (Cl contaminated)</t>
  </si>
  <si>
    <t>X3</t>
  </si>
  <si>
    <t>811H01</t>
  </si>
  <si>
    <t>Scheuch</t>
  </si>
  <si>
    <t>Chip suction (flying saw) exhaust</t>
  </si>
  <si>
    <t>10-40</t>
  </si>
  <si>
    <t xml:space="preserve"> DIN 24154/R4
NW 0250</t>
  </si>
  <si>
    <t>no connection
free blowing out
input W --&gt; E</t>
  </si>
  <si>
    <t>TOP flange located in a height of ~4900mm above floor
incl. 90° bow for free blow out into hall
total pressure increase: 11.312Pa
static pressure increase: 10.844Pa
sound pressure level at TOP: 45-50dB(A)</t>
  </si>
  <si>
    <t>X4</t>
  </si>
  <si>
    <t>Chip suction (central) vacuum compressor</t>
  </si>
  <si>
    <t>1200 - 1500</t>
  </si>
  <si>
    <t>20-50</t>
  </si>
  <si>
    <t>out-Ø 114,3</t>
  </si>
  <si>
    <t>no connection
free blowing out
input B --&gt; T</t>
  </si>
  <si>
    <t xml:space="preserve">will be blown out diffusely into hall
incl. Installed silencer
</t>
  </si>
  <si>
    <t>X5</t>
  </si>
  <si>
    <t>Filter unit peeling machine</t>
  </si>
  <si>
    <t>5000 - 6000</t>
  </si>
  <si>
    <t>40-50</t>
  </si>
  <si>
    <t>-</t>
  </si>
  <si>
    <r>
      <rPr>
        <b/>
        <i/>
        <sz val="16"/>
        <color theme="5"/>
        <rFont val="Calibri Light"/>
        <family val="2"/>
        <scheme val="major"/>
      </rPr>
      <t>TOP</t>
    </r>
    <r>
      <rPr>
        <b/>
        <i/>
        <sz val="16"/>
        <rFont val="Calibri Light"/>
        <family val="2"/>
        <scheme val="major"/>
      </rPr>
      <t xml:space="preserve"> </t>
    </r>
    <r>
      <rPr>
        <i/>
        <sz val="16"/>
        <rFont val="Calibri Light"/>
        <family val="2"/>
        <scheme val="major"/>
      </rPr>
      <t>technical gas</t>
    </r>
  </si>
  <si>
    <t>Pipe size</t>
  </si>
  <si>
    <t>A1</t>
  </si>
  <si>
    <t>451H01</t>
  </si>
  <si>
    <t>SNIF Degasser Cl</t>
  </si>
  <si>
    <t>0 - 0,46</t>
  </si>
  <si>
    <t>1,9 - 2,1</t>
  </si>
  <si>
    <t>1/4"</t>
  </si>
  <si>
    <t>t.b.def.
(positioned in gas mixingroom)</t>
  </si>
  <si>
    <t>Chlorine
Purity:   99.5% high purity grade chlorine with less than 100 ppm of moisture (a dew point of less than -44°F or -42°C) with a minimum check temperature of 40°F (4.5°C)</t>
  </si>
  <si>
    <t>A2</t>
  </si>
  <si>
    <t>401H01</t>
  </si>
  <si>
    <t xml:space="preserve"> SNIF Degasser Argon</t>
  </si>
  <si>
    <t>0 - 9,0</t>
  </si>
  <si>
    <t>4,8 - 5,0</t>
  </si>
  <si>
    <t>up to customer
suggestion: 3/4"</t>
  </si>
  <si>
    <t>1/2" - NPT</t>
  </si>
  <si>
    <t>Argon (4.0 or 4.6)
Purity:   99.996% pure with less than 3 ppm of moisture (a dew point of less than -92°F or -69°C) and less than 5 ppm of oxygen</t>
  </si>
  <si>
    <t>A3</t>
  </si>
  <si>
    <t xml:space="preserve"> SNIF Degasser Argon (auxiliary)</t>
  </si>
  <si>
    <t>0 - 0,5</t>
  </si>
  <si>
    <t>1,9 - 2,2</t>
  </si>
  <si>
    <t>up to customer
suggestion: 1/2" or 3/4"</t>
  </si>
  <si>
    <t>A4</t>
  </si>
  <si>
    <t>Chlorine relief vent</t>
  </si>
  <si>
    <t>outlet of chlorine relief valve must be vented, in accordance to country national safety codes</t>
  </si>
  <si>
    <t>A10</t>
  </si>
  <si>
    <t>461H01</t>
  </si>
  <si>
    <t>AIB</t>
  </si>
  <si>
    <t>SNIF process gas line entry point- for nozzle (rotor)</t>
  </si>
  <si>
    <t>1,3 - 1,5</t>
  </si>
  <si>
    <t>up to customer
suggestion: 3/4"
pipe size / pipe routing: must be designed to have not more than 0,3bar pressure loss at 14 Nm³/h gas flow at 0,4bar line exit pressure (at A11)
before connecting to equipment - blown with dry nitrogen + pressure check - by AIB
suggested fitting system: Swagelok SST316</t>
  </si>
  <si>
    <t>connection point in gas mixing room for process gas line to plant - to A11 (leak test before installation works by AIB)
material of pipeline: according to national standards
suggestion: stainless steel A4 (1.4571)</t>
  </si>
  <si>
    <t>A11</t>
  </si>
  <si>
    <t>462H01</t>
  </si>
  <si>
    <t>SNIF process gas line exit point- for nozzle (rotor)</t>
  </si>
  <si>
    <t>input N --&gt; S</t>
  </si>
  <si>
    <t>connection point at plant for process gas line - from A10
(leak test before installation works by AIB)
material of pipeline: according to national standards
suggestion: stainless steel A4 (1.4571)</t>
  </si>
  <si>
    <t>A20</t>
  </si>
  <si>
    <t>SNIF process gas line entry point- for nozzle idle</t>
  </si>
  <si>
    <t>0 - 1,1</t>
  </si>
  <si>
    <t>0,6 - 0,8</t>
  </si>
  <si>
    <t>up to customer
suggestion: 1/2"
pipe size / pipe routing: must be designed to have not more than 0,3bar pressure loss at 14 Nm³/h gas flow at 0,4bar line exit pressure (at A21)
before connecting to equipment - blown with dry nitrogen + pressure check - by AIB
suggested fitting system: Swagelok SST316</t>
  </si>
  <si>
    <t>connection point in gas mixing room for process gas line to plant - to A21 (leak test before installation works by AIB)
material of pipeline: according to national standards
suggestion: stainless steel A4 (1.4571)</t>
  </si>
  <si>
    <t>A21</t>
  </si>
  <si>
    <t>SNIF process gas line exit point- for nozzle idle</t>
  </si>
  <si>
    <t>connection point at plant for process gas line - from A20
(leak test before installation works by AIB)
material of pipeline: according to national standards
suggestion: stainless steel A4 (1.4571)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</si>
</sst>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charset val="134"/>
      <scheme val="minor"/>
    </font>
    <font>
      <sz val="11"/>
      <color theme="1"/>
      <name val="Calibri"/>
      <family val="2"/>
      <scheme val="minor"/>
    </font>
    <font>
      <sz val="11"/>
      <color theme="1"/>
      <name val="Arial"/>
      <family val="2"/>
    </font>
    <font>
      <sz val="9"/>
      <name val="Calibri"/>
      <family val="3"/>
      <charset val="134"/>
      <scheme val="minor"/>
    </font>
    <font>
      <b/>
      <sz val="11"/>
      <name val="Calibri Light"/>
      <family val="2"/>
      <scheme val="major"/>
    </font>
    <font>
      <sz val="11"/>
      <color theme="1"/>
      <name val="Calibri Light"/>
      <family val="2"/>
      <scheme val="major"/>
    </font>
    <font>
      <sz val="11"/>
      <name val="Calibri Light"/>
      <family val="2"/>
      <scheme val="major"/>
    </font>
    <font>
      <sz val="11"/>
      <name val="Arial"/>
      <family val="2"/>
    </font>
    <font>
      <sz val="11"/>
      <color rgb="FF000000"/>
      <name val="Calibri"/>
      <family val="2"/>
    </font>
    <font>
      <sz val="11"/>
      <name val="Calibri Light"/>
      <family val="2"/>
      <charset val="1"/>
    </font>
    <font>
      <b/>
      <sz val="11"/>
      <color theme="1"/>
      <name val="Calibri"/>
      <family val="2"/>
      <scheme val="minor"/>
    </font>
    <font>
      <b/>
      <sz val="11"/>
      <color theme="1"/>
      <name val="Calibri Light"/>
      <family val="2"/>
      <scheme val="major"/>
    </font>
    <font>
      <strike/>
      <sz val="11"/>
      <name val="Calibri Light"/>
      <family val="2"/>
      <scheme val="major"/>
    </font>
    <font>
      <sz val="8"/>
      <name val="Calibri"/>
      <family val="2"/>
      <scheme val="minor"/>
    </font>
    <font>
      <b/>
      <i/>
      <sz val="16"/>
      <name val="Calibri Light"/>
      <family val="2"/>
      <scheme val="major"/>
    </font>
    <font>
      <i/>
      <sz val="16"/>
      <name val="Arial"/>
      <family val="2"/>
    </font>
    <font>
      <b/>
      <i/>
      <sz val="16"/>
      <color theme="5"/>
      <name val="Calibri Light"/>
      <family val="2"/>
      <scheme val="major"/>
    </font>
    <font>
      <i/>
      <sz val="16"/>
      <name val="Calibri Light"/>
      <family val="2"/>
      <scheme val="major"/>
    </font>
    <font>
      <b/>
      <sz val="20"/>
      <color theme="1"/>
      <name val="Calibri Light"/>
      <family val="2"/>
      <scheme val="major"/>
    </font>
    <font>
      <sz val="9"/>
      <color indexed="81"/>
      <name val="Tahoma"/>
      <family val="2"/>
    </font>
    <font>
      <b/>
      <sz val="9"/>
      <color indexed="81"/>
      <name val="Tahoma"/>
      <family val="2"/>
    </font>
    <font>
      <sz val="11"/>
      <color rgb="FF00B050"/>
      <name val="Calibri Light"/>
      <family val="2"/>
      <scheme val="major"/>
    </font>
    <font>
      <b/>
      <strike/>
      <sz val="11"/>
      <name val="Calibri Light"/>
      <family val="2"/>
      <scheme val="major"/>
    </font>
    <font>
      <sz val="11"/>
      <color theme="1"/>
      <name val="Calibri"/>
      <family val="2"/>
    </font>
    <font>
      <sz val="11"/>
      <name val="Calibri"/>
      <family val="2"/>
      <scheme val="minor"/>
    </font>
    <font>
      <sz val="9"/>
      <color indexed="81"/>
      <name val="Tahoma"/>
      <charset val="1"/>
    </font>
    <font>
      <b/>
      <sz val="9"/>
      <color indexed="81"/>
      <name val="Tahoma"/>
      <charset val="1"/>
    </font>
  </fonts>
  <fills count="8">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4"/>
        <bgColor indexed="64"/>
      </patternFill>
    </fill>
  </fills>
  <borders count="4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medium">
        <color auto="1"/>
      </bottom>
      <diagonal/>
    </border>
    <border>
      <left/>
      <right style="thin">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style="medium">
        <color auto="1"/>
      </bottom>
      <diagonal/>
    </border>
    <border>
      <left/>
      <right/>
      <top/>
      <bottom style="medium">
        <color auto="1"/>
      </bottom>
      <diagonal/>
    </border>
    <border>
      <left/>
      <right/>
      <top style="thin">
        <color auto="1"/>
      </top>
      <bottom style="thin">
        <color auto="1"/>
      </bottom>
      <diagonal/>
    </border>
    <border>
      <left style="thin">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bottom/>
      <diagonal/>
    </border>
    <border>
      <left/>
      <right/>
      <top style="thin">
        <color auto="1"/>
      </top>
      <bottom/>
      <diagonal/>
    </border>
    <border>
      <left style="thin">
        <color auto="1"/>
      </left>
      <right/>
      <top style="medium">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bottom/>
      <diagonal/>
    </border>
    <border>
      <left style="thin">
        <color auto="1"/>
      </left>
      <right/>
      <top/>
      <bottom style="thin">
        <color auto="1"/>
      </bottom>
      <diagonal/>
    </border>
  </borders>
  <cellStyleXfs count="2">
    <xf numFmtId="0" fontId="0" fillId="0" borderId="0">
      <alignment vertical="center"/>
    </xf>
    <xf numFmtId="0" fontId="8" fillId="0" borderId="0">
      <alignment vertical="center"/>
    </xf>
  </cellStyleXfs>
  <cellXfs count="268">
    <xf numFmtId="0" fontId="0" fillId="0" borderId="0" xfId="0">
      <alignment vertical="center"/>
    </xf>
    <xf numFmtId="0" fontId="10" fillId="0" borderId="0" xfId="0" applyFont="1">
      <alignment vertical="center"/>
    </xf>
    <xf numFmtId="0" fontId="0" fillId="4" borderId="5" xfId="0" applyFill="1" applyBorder="1" applyAlignment="1">
      <alignment horizontal="center" vertical="center"/>
    </xf>
    <xf numFmtId="14" fontId="0" fillId="3" borderId="5" xfId="0" applyNumberFormat="1" applyFill="1" applyBorder="1" applyAlignment="1">
      <alignment horizontal="center" vertical="center"/>
    </xf>
    <xf numFmtId="0" fontId="0" fillId="5" borderId="5" xfId="0" applyFill="1" applyBorder="1" applyAlignment="1">
      <alignment horizontal="center" vertical="center"/>
    </xf>
    <xf numFmtId="0" fontId="0" fillId="0" borderId="5" xfId="0" applyBorder="1" applyAlignment="1">
      <alignment horizontal="center" vertical="center"/>
    </xf>
    <xf numFmtId="14" fontId="0" fillId="4" borderId="5" xfId="0" applyNumberFormat="1" applyFill="1" applyBorder="1" applyAlignment="1">
      <alignment horizontal="center" vertical="center"/>
    </xf>
    <xf numFmtId="14" fontId="0" fillId="5" borderId="5" xfId="0" applyNumberFormat="1" applyFill="1" applyBorder="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15" fillId="0" borderId="0" xfId="0" applyFont="1">
      <alignment vertical="center"/>
    </xf>
    <xf numFmtId="0" fontId="11" fillId="0" borderId="5" xfId="0" applyFont="1" applyBorder="1" applyAlignment="1">
      <alignment horizontal="center" vertical="center"/>
    </xf>
    <xf numFmtId="0" fontId="11" fillId="0" borderId="19" xfId="0" applyFont="1" applyBorder="1" applyAlignment="1">
      <alignment horizontal="center" vertical="center"/>
    </xf>
    <xf numFmtId="0" fontId="11" fillId="0" borderId="19" xfId="0" applyFont="1" applyBorder="1" applyAlignment="1">
      <alignment horizontal="center" vertical="center" wrapText="1"/>
    </xf>
    <xf numFmtId="0" fontId="6" fillId="0" borderId="9" xfId="0" applyFont="1" applyBorder="1" applyAlignment="1">
      <alignment horizontal="center" vertical="center"/>
    </xf>
    <xf numFmtId="0" fontId="6" fillId="0" borderId="25" xfId="0" applyFont="1" applyBorder="1" applyAlignment="1">
      <alignment horizontal="center" vertical="center"/>
    </xf>
    <xf numFmtId="0" fontId="6" fillId="0" borderId="20" xfId="0" applyFont="1" applyBorder="1" applyAlignment="1">
      <alignment horizontal="center" vertical="center"/>
    </xf>
    <xf numFmtId="0" fontId="6" fillId="0" borderId="6" xfId="0" applyFont="1" applyBorder="1" applyAlignment="1">
      <alignment horizontal="center" vertical="center"/>
    </xf>
    <xf numFmtId="0" fontId="6" fillId="0" borderId="19" xfId="0" applyFont="1" applyBorder="1" applyAlignment="1">
      <alignment horizontal="center"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0" fontId="7" fillId="0" borderId="0" xfId="0" applyFont="1">
      <alignment vertical="center"/>
    </xf>
    <xf numFmtId="0" fontId="6" fillId="0" borderId="12" xfId="0" applyFont="1" applyBorder="1" applyAlignment="1">
      <alignment horizontal="center" vertical="center"/>
    </xf>
    <xf numFmtId="0" fontId="6" fillId="0" borderId="26"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lignment vertical="center"/>
    </xf>
    <xf numFmtId="0" fontId="4" fillId="0" borderId="5" xfId="0" applyFont="1" applyBorder="1" applyAlignment="1">
      <alignment horizontal="center" vertical="center"/>
    </xf>
    <xf numFmtId="0" fontId="4" fillId="0" borderId="19" xfId="0" applyFont="1" applyBorder="1" applyAlignment="1">
      <alignment horizontal="center" vertical="center"/>
    </xf>
    <xf numFmtId="0" fontId="6" fillId="0" borderId="4" xfId="0" applyFont="1" applyBorder="1" applyAlignment="1">
      <alignment horizontal="center" vertical="center"/>
    </xf>
    <xf numFmtId="0" fontId="6" fillId="0" borderId="23" xfId="0" applyFont="1" applyBorder="1" applyAlignment="1">
      <alignment horizontal="center" vertical="center"/>
    </xf>
    <xf numFmtId="0" fontId="6" fillId="0" borderId="20" xfId="0" quotePrefix="1" applyFont="1" applyBorder="1" applyAlignment="1">
      <alignment horizontal="center" vertical="center"/>
    </xf>
    <xf numFmtId="0" fontId="12" fillId="0" borderId="10" xfId="0" applyFont="1" applyBorder="1" applyAlignment="1">
      <alignment horizontal="center" vertical="center"/>
    </xf>
    <xf numFmtId="0" fontId="6" fillId="0" borderId="5" xfId="0" quotePrefix="1" applyFont="1" applyBorder="1" applyAlignment="1">
      <alignment horizontal="center" vertical="center"/>
    </xf>
    <xf numFmtId="0" fontId="7" fillId="0" borderId="5"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6" fillId="0" borderId="27" xfId="0" applyFont="1" applyBorder="1" applyAlignment="1">
      <alignment horizontal="center" vertical="center"/>
    </xf>
    <xf numFmtId="0" fontId="6" fillId="0" borderId="21" xfId="0" applyFont="1" applyBorder="1" applyAlignment="1">
      <alignment horizontal="center" vertical="center"/>
    </xf>
    <xf numFmtId="0" fontId="6" fillId="0" borderId="29" xfId="0" applyFont="1" applyBorder="1">
      <alignment vertical="center"/>
    </xf>
    <xf numFmtId="0" fontId="6" fillId="0" borderId="24" xfId="0" applyFont="1" applyBorder="1" applyAlignment="1">
      <alignment horizontal="center" vertical="center"/>
    </xf>
    <xf numFmtId="0" fontId="6" fillId="0" borderId="5" xfId="0" applyFont="1" applyBorder="1" applyAlignment="1">
      <alignment horizontal="center" vertical="center" wrapText="1"/>
    </xf>
    <xf numFmtId="0" fontId="9" fillId="0" borderId="19" xfId="1" applyFont="1" applyBorder="1" applyAlignment="1">
      <alignment horizontal="center" vertical="center"/>
    </xf>
    <xf numFmtId="0" fontId="6" fillId="0" borderId="7" xfId="0" applyFont="1" applyBorder="1" applyAlignment="1">
      <alignment horizontal="center" vertical="center" wrapText="1"/>
    </xf>
    <xf numFmtId="0" fontId="9" fillId="0" borderId="20" xfId="1" applyFont="1" applyBorder="1" applyAlignment="1">
      <alignment horizontal="center" vertical="center"/>
    </xf>
    <xf numFmtId="0" fontId="7" fillId="0" borderId="5" xfId="0" applyFont="1" applyBorder="1">
      <alignment vertical="center"/>
    </xf>
    <xf numFmtId="0" fontId="6" fillId="0" borderId="10" xfId="0" applyFont="1" applyBorder="1" applyAlignment="1">
      <alignment horizontal="left" vertical="center"/>
    </xf>
    <xf numFmtId="0" fontId="4" fillId="0" borderId="28" xfId="0" applyFont="1" applyBorder="1" applyAlignment="1">
      <alignment horizontal="center" vertical="center"/>
    </xf>
    <xf numFmtId="0" fontId="6" fillId="0" borderId="15" xfId="0" applyFont="1" applyBorder="1">
      <alignment vertical="center"/>
    </xf>
    <xf numFmtId="0" fontId="6" fillId="0" borderId="16" xfId="0" applyFont="1" applyBorder="1" applyAlignment="1">
      <alignment horizontal="center" vertical="center"/>
    </xf>
    <xf numFmtId="0" fontId="6" fillId="0" borderId="6" xfId="0" applyFont="1" applyBorder="1">
      <alignment vertical="center"/>
    </xf>
    <xf numFmtId="0" fontId="6" fillId="0" borderId="14" xfId="0" applyFont="1" applyBorder="1" applyAlignment="1">
      <alignment horizontal="center" vertical="center"/>
    </xf>
    <xf numFmtId="0" fontId="6" fillId="2" borderId="5"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10" xfId="0" applyFont="1" applyFill="1" applyBorder="1" applyAlignment="1">
      <alignment horizontal="center" vertical="center" wrapText="1"/>
    </xf>
    <xf numFmtId="0" fontId="6" fillId="2" borderId="25" xfId="0" applyFont="1" applyFill="1" applyBorder="1" applyAlignment="1">
      <alignment horizontal="center" vertical="center"/>
    </xf>
    <xf numFmtId="0" fontId="6" fillId="2" borderId="10" xfId="0" applyFont="1" applyFill="1" applyBorder="1" applyAlignment="1">
      <alignment horizontal="center" vertical="center"/>
    </xf>
    <xf numFmtId="0" fontId="12" fillId="0" borderId="9" xfId="0" applyFont="1" applyBorder="1" applyAlignment="1">
      <alignment horizontal="center" vertical="center"/>
    </xf>
    <xf numFmtId="0" fontId="12" fillId="0" borderId="25" xfId="0" applyFont="1" applyBorder="1" applyAlignment="1">
      <alignment horizontal="center" vertical="center"/>
    </xf>
    <xf numFmtId="0" fontId="12" fillId="0" borderId="6" xfId="0" applyFont="1" applyBorder="1" applyAlignment="1">
      <alignment horizontal="center" vertical="center"/>
    </xf>
    <xf numFmtId="0" fontId="12" fillId="0" borderId="20" xfId="0" applyFont="1" applyBorder="1" applyAlignment="1">
      <alignment horizontal="center" vertical="center"/>
    </xf>
    <xf numFmtId="0" fontId="12" fillId="0" borderId="5" xfId="0" applyFont="1" applyBorder="1" applyAlignment="1">
      <alignment horizontal="center" vertical="center"/>
    </xf>
    <xf numFmtId="0" fontId="12" fillId="0" borderId="20" xfId="0" quotePrefix="1" applyFont="1" applyBorder="1" applyAlignment="1">
      <alignment horizontal="center" vertical="center"/>
    </xf>
    <xf numFmtId="0" fontId="12" fillId="0" borderId="23" xfId="0" applyFont="1" applyBorder="1" applyAlignment="1">
      <alignment horizontal="center" vertical="center"/>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5" xfId="0" quotePrefix="1" applyFont="1" applyFill="1" applyBorder="1" applyAlignment="1">
      <alignment horizontal="center" vertical="center"/>
    </xf>
    <xf numFmtId="0" fontId="6" fillId="3" borderId="5" xfId="0" applyFont="1" applyFill="1" applyBorder="1" applyAlignment="1">
      <alignment horizontal="center" vertical="center"/>
    </xf>
    <xf numFmtId="0" fontId="6" fillId="3" borderId="20"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19" xfId="0" applyFont="1" applyFill="1" applyBorder="1" applyAlignment="1">
      <alignment horizontal="center" vertical="center"/>
    </xf>
    <xf numFmtId="0" fontId="6" fillId="3" borderId="10" xfId="0" applyFont="1" applyFill="1" applyBorder="1" applyAlignment="1">
      <alignment horizontal="center" vertical="center"/>
    </xf>
    <xf numFmtId="0" fontId="12" fillId="3" borderId="10"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9" xfId="0" quotePrefix="1" applyFont="1" applyFill="1" applyBorder="1" applyAlignment="1">
      <alignment horizontal="center" vertical="center"/>
    </xf>
    <xf numFmtId="0" fontId="6" fillId="3" borderId="6" xfId="0" applyFont="1" applyFill="1" applyBorder="1" applyAlignment="1">
      <alignment horizontal="center" vertical="center"/>
    </xf>
    <xf numFmtId="0" fontId="21" fillId="0" borderId="20" xfId="0" applyFont="1" applyBorder="1" applyAlignment="1">
      <alignment horizontal="center" vertical="center"/>
    </xf>
    <xf numFmtId="0" fontId="6" fillId="0" borderId="33" xfId="0" applyFont="1" applyBorder="1" applyAlignment="1">
      <alignment horizontal="center" vertical="center"/>
    </xf>
    <xf numFmtId="0" fontId="6" fillId="3" borderId="5" xfId="0" applyFont="1" applyFill="1" applyBorder="1" applyAlignment="1">
      <alignment horizontal="center" vertical="center" wrapText="1"/>
    </xf>
    <xf numFmtId="0" fontId="12" fillId="3" borderId="20" xfId="0" quotePrefix="1" applyFont="1" applyFill="1" applyBorder="1" applyAlignment="1">
      <alignment horizontal="center" vertical="center"/>
    </xf>
    <xf numFmtId="0" fontId="12" fillId="3" borderId="23"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9" xfId="0" applyFont="1" applyFill="1" applyBorder="1" applyAlignment="1">
      <alignment horizontal="center" vertical="center"/>
    </xf>
    <xf numFmtId="17" fontId="6" fillId="3" borderId="20" xfId="0" quotePrefix="1" applyNumberFormat="1" applyFont="1" applyFill="1" applyBorder="1" applyAlignment="1">
      <alignment horizontal="center" vertical="center"/>
    </xf>
    <xf numFmtId="0" fontId="6" fillId="3" borderId="6"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20" xfId="0" quotePrefix="1" applyFont="1" applyFill="1" applyBorder="1" applyAlignment="1">
      <alignment horizontal="center" vertical="center"/>
    </xf>
    <xf numFmtId="16" fontId="6" fillId="3" borderId="5" xfId="0" quotePrefix="1" applyNumberFormat="1" applyFont="1" applyFill="1" applyBorder="1" applyAlignment="1">
      <alignment horizontal="center" vertical="center"/>
    </xf>
    <xf numFmtId="0" fontId="6" fillId="3" borderId="18" xfId="0" applyFont="1" applyFill="1" applyBorder="1" applyAlignment="1">
      <alignment horizontal="center" vertical="center"/>
    </xf>
    <xf numFmtId="16" fontId="6" fillId="3" borderId="20" xfId="0" quotePrefix="1" applyNumberFormat="1" applyFont="1" applyFill="1" applyBorder="1" applyAlignment="1">
      <alignment horizontal="center" vertical="center"/>
    </xf>
    <xf numFmtId="0" fontId="6" fillId="3" borderId="6" xfId="0" quotePrefix="1" applyFont="1" applyFill="1" applyBorder="1" applyAlignment="1">
      <alignment horizontal="center" vertical="center"/>
    </xf>
    <xf numFmtId="0" fontId="0" fillId="0" borderId="1" xfId="0" applyBorder="1" applyAlignment="1">
      <alignment wrapText="1"/>
    </xf>
    <xf numFmtId="0" fontId="0" fillId="0" borderId="3" xfId="0" applyBorder="1" applyAlignment="1">
      <alignment horizontal="center" wrapText="1"/>
    </xf>
    <xf numFmtId="0" fontId="0" fillId="0" borderId="4" xfId="0" applyBorder="1" applyAlignment="1">
      <alignment wrapText="1"/>
    </xf>
    <xf numFmtId="0" fontId="0" fillId="0" borderId="7" xfId="0" applyBorder="1" applyAlignment="1">
      <alignment horizontal="center" wrapText="1"/>
    </xf>
    <xf numFmtId="0" fontId="0" fillId="0" borderId="12" xfId="0" applyBorder="1" applyAlignment="1">
      <alignment vertical="center" wrapText="1"/>
    </xf>
    <xf numFmtId="0" fontId="0" fillId="0" borderId="16" xfId="0" applyBorder="1" applyAlignment="1">
      <alignment horizontal="center" vertical="center" wrapText="1"/>
    </xf>
    <xf numFmtId="3" fontId="6" fillId="0" borderId="19" xfId="0" applyNumberFormat="1" applyFont="1" applyBorder="1" applyAlignment="1">
      <alignment horizontal="center" vertical="center"/>
    </xf>
    <xf numFmtId="3" fontId="2" fillId="0" borderId="0" xfId="0" applyNumberFormat="1" applyFont="1" applyAlignment="1">
      <alignment horizontal="center" vertical="center"/>
    </xf>
    <xf numFmtId="3" fontId="11" fillId="0" borderId="33" xfId="0" applyNumberFormat="1" applyFont="1" applyBorder="1" applyAlignment="1">
      <alignment horizontal="center" vertical="center"/>
    </xf>
    <xf numFmtId="3" fontId="11" fillId="3" borderId="5" xfId="0" applyNumberFormat="1" applyFont="1" applyFill="1" applyBorder="1" applyAlignment="1">
      <alignment horizontal="center" vertical="center" wrapText="1"/>
    </xf>
    <xf numFmtId="3" fontId="6" fillId="0" borderId="20" xfId="0" applyNumberFormat="1" applyFont="1" applyBorder="1" applyAlignment="1">
      <alignment horizontal="center" vertical="center"/>
    </xf>
    <xf numFmtId="3" fontId="12" fillId="3" borderId="20" xfId="0" applyNumberFormat="1" applyFont="1" applyFill="1" applyBorder="1" applyAlignment="1">
      <alignment horizontal="center" vertical="center"/>
    </xf>
    <xf numFmtId="3" fontId="6" fillId="2" borderId="20" xfId="0" applyNumberFormat="1" applyFont="1" applyFill="1" applyBorder="1" applyAlignment="1">
      <alignment horizontal="center" vertical="center"/>
    </xf>
    <xf numFmtId="3" fontId="6" fillId="3" borderId="20" xfId="0" applyNumberFormat="1" applyFont="1" applyFill="1" applyBorder="1" applyAlignment="1">
      <alignment horizontal="center" vertical="center"/>
    </xf>
    <xf numFmtId="3" fontId="6" fillId="0" borderId="13" xfId="0" applyNumberFormat="1" applyFont="1" applyBorder="1" applyAlignment="1">
      <alignment horizontal="center" vertical="center"/>
    </xf>
    <xf numFmtId="3" fontId="4" fillId="0" borderId="33" xfId="0" applyNumberFormat="1" applyFont="1" applyBorder="1" applyAlignment="1">
      <alignment horizontal="center" vertical="center"/>
    </xf>
    <xf numFmtId="3" fontId="6" fillId="0" borderId="5" xfId="0" applyNumberFormat="1" applyFont="1" applyBorder="1" applyAlignment="1">
      <alignment horizontal="center" vertical="center"/>
    </xf>
    <xf numFmtId="3" fontId="12" fillId="0" borderId="20" xfId="0" applyNumberFormat="1" applyFont="1" applyBorder="1" applyAlignment="1">
      <alignment horizontal="center" vertical="center"/>
    </xf>
    <xf numFmtId="3" fontId="7" fillId="0" borderId="0" xfId="0" applyNumberFormat="1" applyFont="1">
      <alignment vertical="center"/>
    </xf>
    <xf numFmtId="3" fontId="7" fillId="0" borderId="20" xfId="0" applyNumberFormat="1" applyFont="1" applyBorder="1" applyAlignment="1">
      <alignment horizontal="center" vertical="center"/>
    </xf>
    <xf numFmtId="3" fontId="6" fillId="0" borderId="19" xfId="0" quotePrefix="1" applyNumberFormat="1" applyFont="1" applyBorder="1" applyAlignment="1">
      <alignment horizontal="center" vertical="center"/>
    </xf>
    <xf numFmtId="3" fontId="6" fillId="0" borderId="21" xfId="0" applyNumberFormat="1" applyFont="1" applyBorder="1" applyAlignment="1">
      <alignment horizontal="center" vertical="center"/>
    </xf>
    <xf numFmtId="3" fontId="9" fillId="0" borderId="20" xfId="1" applyNumberFormat="1" applyFont="1" applyBorder="1" applyAlignment="1">
      <alignment horizontal="center" vertical="center"/>
    </xf>
    <xf numFmtId="3" fontId="4" fillId="0" borderId="19" xfId="0" applyNumberFormat="1" applyFont="1" applyBorder="1" applyAlignment="1">
      <alignment horizontal="center" vertical="center"/>
    </xf>
    <xf numFmtId="3" fontId="6" fillId="0" borderId="13" xfId="0" applyNumberFormat="1" applyFont="1" applyBorder="1">
      <alignment vertical="center"/>
    </xf>
    <xf numFmtId="0" fontId="23" fillId="0" borderId="0" xfId="0" applyFont="1" applyAlignment="1">
      <alignment horizontal="center" vertical="center"/>
    </xf>
    <xf numFmtId="3" fontId="6" fillId="0" borderId="20" xfId="0" applyNumberFormat="1" applyFont="1" applyBorder="1" applyAlignment="1">
      <alignment horizontal="center" vertical="center" wrapText="1"/>
    </xf>
    <xf numFmtId="0" fontId="6" fillId="0" borderId="32" xfId="0" applyFont="1" applyBorder="1" applyAlignment="1">
      <alignment horizontal="center" vertical="center"/>
    </xf>
    <xf numFmtId="0" fontId="6" fillId="3" borderId="32" xfId="0" quotePrefix="1" applyFont="1" applyFill="1" applyBorder="1" applyAlignment="1">
      <alignment horizontal="center" vertical="center"/>
    </xf>
    <xf numFmtId="0" fontId="6" fillId="3" borderId="24" xfId="0" quotePrefix="1" applyFont="1" applyFill="1" applyBorder="1" applyAlignment="1">
      <alignment horizontal="center" vertical="center"/>
    </xf>
    <xf numFmtId="0" fontId="6" fillId="3" borderId="19" xfId="0" applyFont="1" applyFill="1" applyBorder="1" applyAlignment="1">
      <alignment horizontal="center" vertical="center" wrapText="1"/>
    </xf>
    <xf numFmtId="0" fontId="6" fillId="0" borderId="40" xfId="0" applyFont="1" applyBorder="1" applyAlignment="1">
      <alignment horizontal="center" vertical="center"/>
    </xf>
    <xf numFmtId="0" fontId="12" fillId="0" borderId="40" xfId="0" applyFont="1" applyBorder="1" applyAlignment="1">
      <alignment horizontal="center" vertical="center"/>
    </xf>
    <xf numFmtId="0" fontId="12" fillId="3" borderId="40" xfId="0" applyFont="1" applyFill="1" applyBorder="1" applyAlignment="1">
      <alignment horizontal="center" vertical="center"/>
    </xf>
    <xf numFmtId="0" fontId="6" fillId="0" borderId="28" xfId="0" applyFont="1" applyBorder="1" applyAlignment="1">
      <alignment horizontal="center" vertical="center"/>
    </xf>
    <xf numFmtId="0" fontId="6" fillId="2" borderId="40" xfId="0" applyFont="1" applyFill="1" applyBorder="1" applyAlignment="1">
      <alignment horizontal="center" vertical="center"/>
    </xf>
    <xf numFmtId="0" fontId="6" fillId="2" borderId="28" xfId="0" applyFont="1" applyFill="1" applyBorder="1" applyAlignment="1">
      <alignment horizontal="center" vertical="center"/>
    </xf>
    <xf numFmtId="0" fontId="6" fillId="0" borderId="41" xfId="0" applyFont="1" applyBorder="1" applyAlignment="1">
      <alignment horizontal="center" vertical="center"/>
    </xf>
    <xf numFmtId="0" fontId="6" fillId="2" borderId="41" xfId="0" applyFont="1" applyFill="1" applyBorder="1" applyAlignment="1">
      <alignment horizontal="center" vertical="center"/>
    </xf>
    <xf numFmtId="0" fontId="6" fillId="3" borderId="28"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5" xfId="0" quotePrefix="1" applyFont="1" applyFill="1" applyBorder="1" applyAlignment="1">
      <alignment horizontal="center" vertical="center"/>
    </xf>
    <xf numFmtId="0" fontId="24" fillId="3" borderId="5" xfId="0" applyFont="1" applyFill="1" applyBorder="1" applyAlignment="1">
      <alignment horizontal="center" vertical="center"/>
    </xf>
    <xf numFmtId="0" fontId="7" fillId="0" borderId="0" xfId="0" applyFont="1" applyAlignment="1">
      <alignment vertical="center" wrapText="1"/>
    </xf>
    <xf numFmtId="0" fontId="6" fillId="4" borderId="10"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5" borderId="9" xfId="0" applyFont="1" applyFill="1" applyBorder="1" applyAlignment="1">
      <alignment horizontal="center" vertical="center"/>
    </xf>
    <xf numFmtId="0" fontId="6" fillId="5" borderId="25"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19"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5" xfId="0" quotePrefix="1" applyFont="1" applyFill="1" applyBorder="1" applyAlignment="1">
      <alignment horizontal="center" vertical="center"/>
    </xf>
    <xf numFmtId="0" fontId="6" fillId="5" borderId="7" xfId="0" applyFont="1" applyFill="1" applyBorder="1" applyAlignment="1">
      <alignment horizontal="center" vertical="center" wrapText="1"/>
    </xf>
    <xf numFmtId="3" fontId="6" fillId="5" borderId="20" xfId="0" applyNumberFormat="1" applyFont="1" applyFill="1" applyBorder="1" applyAlignment="1">
      <alignment horizontal="center" vertical="center"/>
    </xf>
    <xf numFmtId="0" fontId="6" fillId="5" borderId="23" xfId="0" applyFont="1" applyFill="1" applyBorder="1" applyAlignment="1">
      <alignment horizontal="center" vertical="center"/>
    </xf>
    <xf numFmtId="16" fontId="6" fillId="5" borderId="20" xfId="0" quotePrefix="1" applyNumberFormat="1" applyFont="1" applyFill="1" applyBorder="1" applyAlignment="1">
      <alignment horizontal="center" vertical="center"/>
    </xf>
    <xf numFmtId="17" fontId="6" fillId="5" borderId="6" xfId="0" quotePrefix="1" applyNumberFormat="1" applyFont="1" applyFill="1" applyBorder="1" applyAlignment="1">
      <alignment horizontal="center" vertical="center"/>
    </xf>
    <xf numFmtId="0" fontId="12" fillId="5" borderId="5" xfId="0" applyFont="1" applyFill="1" applyBorder="1" applyAlignment="1">
      <alignment horizontal="center" vertical="center"/>
    </xf>
    <xf numFmtId="3" fontId="12" fillId="5" borderId="20" xfId="0" applyNumberFormat="1"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2" fillId="5" borderId="41" xfId="0" applyFont="1" applyFill="1" applyBorder="1" applyAlignment="1">
      <alignment horizontal="center" vertical="center"/>
    </xf>
    <xf numFmtId="0" fontId="12" fillId="5" borderId="25" xfId="0" applyFont="1" applyFill="1" applyBorder="1" applyAlignment="1">
      <alignment horizontal="center" vertical="center"/>
    </xf>
    <xf numFmtId="0" fontId="12" fillId="5" borderId="6" xfId="0" applyFont="1" applyFill="1" applyBorder="1" applyAlignment="1">
      <alignment horizontal="center" vertical="center"/>
    </xf>
    <xf numFmtId="0" fontId="12" fillId="5" borderId="6" xfId="0" quotePrefix="1" applyFont="1" applyFill="1" applyBorder="1" applyAlignment="1">
      <alignment horizontal="center" vertical="center"/>
    </xf>
    <xf numFmtId="0" fontId="12" fillId="5" borderId="20" xfId="0" applyFont="1" applyFill="1" applyBorder="1" applyAlignment="1">
      <alignment horizontal="center" vertical="center"/>
    </xf>
    <xf numFmtId="0" fontId="6" fillId="5" borderId="6" xfId="0" applyFont="1" applyFill="1" applyBorder="1" applyAlignment="1">
      <alignment horizontal="center" vertical="center"/>
    </xf>
    <xf numFmtId="14" fontId="0" fillId="0" borderId="5" xfId="0" applyNumberFormat="1" applyBorder="1" applyAlignment="1">
      <alignment horizontal="center" vertical="center"/>
    </xf>
    <xf numFmtId="0" fontId="0" fillId="0" borderId="5" xfId="0" applyBorder="1" applyAlignment="1">
      <alignment horizontal="center" vertical="center" wrapText="1"/>
    </xf>
    <xf numFmtId="14" fontId="0" fillId="6" borderId="5" xfId="0" applyNumberFormat="1" applyFill="1" applyBorder="1" applyAlignment="1">
      <alignment horizontal="center" vertical="center"/>
    </xf>
    <xf numFmtId="0" fontId="6" fillId="6" borderId="6" xfId="0" applyFont="1" applyFill="1" applyBorder="1" applyAlignment="1">
      <alignment horizontal="center" vertical="center"/>
    </xf>
    <xf numFmtId="0" fontId="6" fillId="6" borderId="5" xfId="0" applyFont="1" applyFill="1" applyBorder="1" applyAlignment="1">
      <alignment horizontal="center" vertical="center"/>
    </xf>
    <xf numFmtId="0" fontId="12" fillId="6" borderId="41" xfId="0" applyFont="1" applyFill="1" applyBorder="1" applyAlignment="1">
      <alignment horizontal="center" vertical="center"/>
    </xf>
    <xf numFmtId="0" fontId="12" fillId="6" borderId="25" xfId="0" applyFont="1" applyFill="1" applyBorder="1" applyAlignment="1">
      <alignment horizontal="center" vertical="center"/>
    </xf>
    <xf numFmtId="0" fontId="12" fillId="6" borderId="6" xfId="0" applyFont="1" applyFill="1" applyBorder="1" applyAlignment="1">
      <alignment horizontal="center" vertical="center"/>
    </xf>
    <xf numFmtId="0" fontId="12" fillId="6" borderId="20" xfId="0" applyFont="1" applyFill="1" applyBorder="1" applyAlignment="1">
      <alignment horizontal="center" vertical="center"/>
    </xf>
    <xf numFmtId="0" fontId="12" fillId="6" borderId="5" xfId="0" applyFont="1" applyFill="1" applyBorder="1" applyAlignment="1">
      <alignment horizontal="center" vertical="center"/>
    </xf>
    <xf numFmtId="3" fontId="12" fillId="6" borderId="20" xfId="0" applyNumberFormat="1" applyFont="1" applyFill="1" applyBorder="1" applyAlignment="1">
      <alignment horizontal="center" vertical="center" wrapText="1"/>
    </xf>
    <xf numFmtId="0" fontId="12" fillId="6" borderId="10" xfId="0" applyFont="1" applyFill="1" applyBorder="1" applyAlignment="1">
      <alignment horizontal="center" vertical="center" wrapText="1"/>
    </xf>
    <xf numFmtId="0" fontId="6" fillId="6" borderId="20" xfId="0" applyFont="1" applyFill="1" applyBorder="1" applyAlignment="1">
      <alignment horizontal="center" vertical="center"/>
    </xf>
    <xf numFmtId="3" fontId="6" fillId="6" borderId="20" xfId="0" applyNumberFormat="1" applyFont="1" applyFill="1" applyBorder="1" applyAlignment="1">
      <alignment horizontal="center" vertical="center" wrapText="1"/>
    </xf>
    <xf numFmtId="0" fontId="6" fillId="6" borderId="6" xfId="0" quotePrefix="1" applyFont="1" applyFill="1" applyBorder="1" applyAlignment="1">
      <alignment horizontal="center" vertical="center"/>
    </xf>
    <xf numFmtId="0" fontId="6" fillId="6" borderId="10" xfId="0" applyFont="1" applyFill="1" applyBorder="1" applyAlignment="1">
      <alignment horizontal="center" vertical="center" wrapText="1"/>
    </xf>
    <xf numFmtId="3" fontId="6" fillId="6" borderId="20" xfId="0" applyNumberFormat="1" applyFont="1" applyFill="1" applyBorder="1" applyAlignment="1">
      <alignment horizontal="center" vertical="center"/>
    </xf>
    <xf numFmtId="0" fontId="6" fillId="6" borderId="20" xfId="0" quotePrefix="1" applyFont="1" applyFill="1" applyBorder="1" applyAlignment="1">
      <alignment horizontal="center" vertical="center"/>
    </xf>
    <xf numFmtId="0" fontId="6" fillId="6" borderId="10" xfId="0" applyFont="1" applyFill="1" applyBorder="1" applyAlignment="1">
      <alignment horizontal="center" vertical="center"/>
    </xf>
    <xf numFmtId="0" fontId="1" fillId="6" borderId="5" xfId="0" applyFont="1" applyFill="1" applyBorder="1" applyAlignment="1">
      <alignment horizontal="center" vertical="center"/>
    </xf>
    <xf numFmtId="14" fontId="0" fillId="7" borderId="5" xfId="0" applyNumberFormat="1" applyFill="1" applyBorder="1" applyAlignment="1">
      <alignment horizontal="center" vertical="center"/>
    </xf>
    <xf numFmtId="0" fontId="1" fillId="0" borderId="5" xfId="0" applyFont="1" applyBorder="1" applyAlignment="1">
      <alignment horizontal="center" vertical="center"/>
    </xf>
    <xf numFmtId="0" fontId="1" fillId="0" borderId="5" xfId="0" applyFont="1" applyBorder="1">
      <alignment vertical="center"/>
    </xf>
    <xf numFmtId="0" fontId="1" fillId="0" borderId="19" xfId="0" applyFont="1" applyBorder="1">
      <alignment vertical="center"/>
    </xf>
    <xf numFmtId="14" fontId="1" fillId="0" borderId="5" xfId="0" applyNumberFormat="1" applyFont="1" applyBorder="1" applyAlignment="1">
      <alignment horizontal="center" vertical="center"/>
    </xf>
    <xf numFmtId="0" fontId="1" fillId="2" borderId="5" xfId="0" applyFont="1" applyFill="1" applyBorder="1">
      <alignment vertical="center"/>
    </xf>
    <xf numFmtId="0" fontId="1" fillId="2" borderId="19" xfId="0" applyFont="1" applyFill="1" applyBorder="1" applyAlignment="1">
      <alignment vertical="center" wrapText="1"/>
    </xf>
    <xf numFmtId="0" fontId="1" fillId="2" borderId="5" xfId="0" applyFont="1" applyFill="1" applyBorder="1" applyAlignment="1">
      <alignment horizontal="center" vertical="center" wrapText="1"/>
    </xf>
    <xf numFmtId="14" fontId="1" fillId="2" borderId="5" xfId="0" applyNumberFormat="1" applyFont="1" applyFill="1" applyBorder="1" applyAlignment="1">
      <alignment horizontal="center" vertical="center" wrapText="1"/>
    </xf>
    <xf numFmtId="0" fontId="1" fillId="2" borderId="5" xfId="0" applyFont="1" applyFill="1" applyBorder="1" applyAlignment="1">
      <alignment horizontal="center" vertical="center"/>
    </xf>
    <xf numFmtId="14" fontId="1" fillId="2" borderId="5" xfId="0" applyNumberFormat="1" applyFont="1" applyFill="1" applyBorder="1" applyAlignment="1">
      <alignment horizontal="center" vertical="center"/>
    </xf>
    <xf numFmtId="0" fontId="1" fillId="3" borderId="5" xfId="0" applyFont="1" applyFill="1" applyBorder="1">
      <alignment vertical="center"/>
    </xf>
    <xf numFmtId="0" fontId="1" fillId="3" borderId="19" xfId="0" applyFont="1" applyFill="1" applyBorder="1" applyAlignment="1">
      <alignment vertical="center" wrapText="1"/>
    </xf>
    <xf numFmtId="0" fontId="1" fillId="3" borderId="5" xfId="0" applyFont="1" applyFill="1" applyBorder="1" applyAlignment="1">
      <alignment horizontal="center" vertical="center" wrapText="1"/>
    </xf>
    <xf numFmtId="14" fontId="1" fillId="3" borderId="5" xfId="0" applyNumberFormat="1" applyFont="1" applyFill="1" applyBorder="1" applyAlignment="1">
      <alignment horizontal="center" vertical="center" wrapText="1"/>
    </xf>
    <xf numFmtId="0" fontId="1" fillId="4" borderId="5" xfId="0" applyFont="1" applyFill="1" applyBorder="1">
      <alignment vertical="center"/>
    </xf>
    <xf numFmtId="0" fontId="1" fillId="4" borderId="19" xfId="0" applyFont="1" applyFill="1" applyBorder="1" applyAlignment="1">
      <alignment vertical="center" wrapText="1"/>
    </xf>
    <xf numFmtId="0" fontId="1" fillId="4" borderId="5" xfId="0" applyFont="1" applyFill="1" applyBorder="1" applyAlignment="1">
      <alignment horizontal="center" vertical="center" wrapText="1"/>
    </xf>
    <xf numFmtId="14" fontId="1" fillId="4" borderId="5" xfId="0" applyNumberFormat="1" applyFont="1" applyFill="1" applyBorder="1" applyAlignment="1">
      <alignment horizontal="center" vertical="center" wrapText="1"/>
    </xf>
    <xf numFmtId="0" fontId="1" fillId="5" borderId="5" xfId="0" applyFont="1" applyFill="1" applyBorder="1">
      <alignment vertical="center"/>
    </xf>
    <xf numFmtId="0" fontId="1" fillId="5" borderId="19" xfId="0" applyFont="1" applyFill="1" applyBorder="1" applyAlignment="1">
      <alignment vertical="center" wrapText="1"/>
    </xf>
    <xf numFmtId="0" fontId="1" fillId="5" borderId="5" xfId="0" applyFont="1" applyFill="1" applyBorder="1" applyAlignment="1">
      <alignment horizontal="center" vertical="center" wrapText="1"/>
    </xf>
    <xf numFmtId="14" fontId="1" fillId="5" borderId="5" xfId="0" applyNumberFormat="1" applyFont="1" applyFill="1" applyBorder="1" applyAlignment="1">
      <alignment horizontal="center" vertical="center" wrapText="1"/>
    </xf>
    <xf numFmtId="0" fontId="1" fillId="6" borderId="5" xfId="0" applyFont="1" applyFill="1" applyBorder="1">
      <alignment vertical="center"/>
    </xf>
    <xf numFmtId="0" fontId="1" fillId="6" borderId="19" xfId="0" applyFont="1" applyFill="1" applyBorder="1" applyAlignment="1">
      <alignment vertical="center" wrapText="1"/>
    </xf>
    <xf numFmtId="0" fontId="1" fillId="6" borderId="5" xfId="0" applyFont="1" applyFill="1" applyBorder="1" applyAlignment="1">
      <alignment horizontal="center" vertical="center" wrapText="1"/>
    </xf>
    <xf numFmtId="14" fontId="1" fillId="6" borderId="5" xfId="0" applyNumberFormat="1" applyFont="1" applyFill="1" applyBorder="1" applyAlignment="1">
      <alignment horizontal="center" vertical="center" wrapText="1"/>
    </xf>
    <xf numFmtId="0" fontId="1" fillId="7" borderId="5" xfId="0" applyFont="1" applyFill="1" applyBorder="1">
      <alignment vertical="center"/>
    </xf>
    <xf numFmtId="0" fontId="1" fillId="7" borderId="19" xfId="0" applyFont="1" applyFill="1" applyBorder="1" applyAlignment="1">
      <alignment vertical="center" wrapText="1"/>
    </xf>
    <xf numFmtId="0" fontId="1" fillId="7" borderId="5" xfId="0" applyFont="1" applyFill="1" applyBorder="1" applyAlignment="1">
      <alignment horizontal="center" vertical="center" wrapText="1"/>
    </xf>
    <xf numFmtId="14" fontId="1" fillId="7" borderId="5" xfId="0" applyNumberFormat="1" applyFont="1" applyFill="1" applyBorder="1" applyAlignment="1">
      <alignment horizontal="center" vertical="center" wrapText="1"/>
    </xf>
    <xf numFmtId="0" fontId="1" fillId="7" borderId="5" xfId="0" applyFont="1" applyFill="1" applyBorder="1" applyAlignment="1">
      <alignment horizontal="center" vertical="center"/>
    </xf>
    <xf numFmtId="0" fontId="1" fillId="0" borderId="19" xfId="0" applyFont="1" applyBorder="1" applyAlignment="1">
      <alignment vertical="center" wrapText="1"/>
    </xf>
    <xf numFmtId="14" fontId="1" fillId="0" borderId="5" xfId="0" applyNumberFormat="1" applyFont="1" applyBorder="1" applyAlignment="1">
      <alignment horizontal="center" vertical="center" wrapText="1"/>
    </xf>
    <xf numFmtId="0" fontId="1" fillId="0" borderId="0" xfId="0" applyFont="1">
      <alignment vertical="center"/>
    </xf>
    <xf numFmtId="0" fontId="1" fillId="0" borderId="5" xfId="0" applyFont="1" applyBorder="1" applyAlignment="1">
      <alignment horizontal="center" vertical="center"/>
    </xf>
    <xf numFmtId="0" fontId="0" fillId="0" borderId="5" xfId="0" applyBorder="1" applyAlignment="1">
      <alignment horizontal="center" vertic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6" fillId="3" borderId="6" xfId="0" applyFont="1" applyFill="1" applyBorder="1" applyAlignment="1">
      <alignment horizontal="center" vertical="center"/>
    </xf>
    <xf numFmtId="0" fontId="6" fillId="3" borderId="8" xfId="0" applyFont="1" applyFill="1" applyBorder="1" applyAlignment="1">
      <alignment horizontal="center" vertical="center"/>
    </xf>
    <xf numFmtId="0" fontId="6" fillId="6" borderId="6" xfId="0" applyFont="1" applyFill="1" applyBorder="1" applyAlignment="1">
      <alignment horizontal="center" vertical="center"/>
    </xf>
    <xf numFmtId="0" fontId="6" fillId="6" borderId="8" xfId="0" applyFont="1" applyFill="1" applyBorder="1" applyAlignment="1">
      <alignment horizontal="center" vertical="center"/>
    </xf>
    <xf numFmtId="0" fontId="6" fillId="6" borderId="20" xfId="0" applyFont="1" applyFill="1" applyBorder="1" applyAlignment="1">
      <alignment horizontal="center" vertical="center" wrapText="1"/>
    </xf>
    <xf numFmtId="0" fontId="6" fillId="6" borderId="24" xfId="0" applyFont="1" applyFill="1" applyBorder="1" applyAlignment="1">
      <alignment horizontal="center" vertical="center" wrapText="1"/>
    </xf>
    <xf numFmtId="0" fontId="6" fillId="6" borderId="43"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6" borderId="6" xfId="0" quotePrefix="1" applyFont="1" applyFill="1" applyBorder="1" applyAlignment="1">
      <alignment horizontal="center" vertical="center"/>
    </xf>
    <xf numFmtId="0" fontId="4" fillId="0" borderId="19" xfId="0" applyFont="1" applyBorder="1" applyAlignment="1">
      <alignment horizontal="center" vertical="center"/>
    </xf>
    <xf numFmtId="0" fontId="4" fillId="0" borderId="23" xfId="0" applyFont="1" applyBorder="1" applyAlignment="1">
      <alignment horizontal="center" vertical="center"/>
    </xf>
    <xf numFmtId="0" fontId="6" fillId="0" borderId="19" xfId="0" applyFont="1" applyBorder="1" applyAlignment="1">
      <alignment horizontal="center" vertical="center"/>
    </xf>
    <xf numFmtId="0" fontId="6" fillId="0" borderId="23" xfId="0" applyFont="1" applyBorder="1" applyAlignment="1">
      <alignment horizontal="center" vertical="center"/>
    </xf>
    <xf numFmtId="0" fontId="6" fillId="6" borderId="19" xfId="0" applyFont="1" applyFill="1" applyBorder="1" applyAlignment="1">
      <alignment horizontal="center" vertical="center" wrapText="1"/>
    </xf>
    <xf numFmtId="0" fontId="6" fillId="6" borderId="23"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2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5" xfId="0" applyFont="1" applyBorder="1" applyAlignment="1">
      <alignment horizontal="center" vertical="center"/>
    </xf>
    <xf numFmtId="0" fontId="14" fillId="0" borderId="1" xfId="0" applyFont="1" applyBorder="1" applyAlignment="1">
      <alignment horizontal="left" vertical="center"/>
    </xf>
    <xf numFmtId="0" fontId="14" fillId="0" borderId="39" xfId="0" applyFont="1" applyBorder="1" applyAlignment="1">
      <alignment horizontal="left" vertical="center"/>
    </xf>
    <xf numFmtId="0" fontId="14" fillId="0" borderId="2" xfId="0" applyFont="1" applyBorder="1" applyAlignment="1">
      <alignment horizontal="left" vertical="center"/>
    </xf>
    <xf numFmtId="0" fontId="14" fillId="0" borderId="34" xfId="0" applyFont="1" applyBorder="1" applyAlignment="1">
      <alignment horizontal="left" vertical="center"/>
    </xf>
    <xf numFmtId="0" fontId="14" fillId="0" borderId="3" xfId="0" applyFont="1" applyBorder="1" applyAlignment="1">
      <alignment horizontal="left"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11" fillId="0" borderId="4" xfId="0" applyFont="1" applyBorder="1" applyAlignment="1">
      <alignment horizontal="center" vertical="center"/>
    </xf>
    <xf numFmtId="0" fontId="11" fillId="0" borderId="19" xfId="0" applyFont="1" applyBorder="1" applyAlignment="1">
      <alignment horizontal="center" vertical="center"/>
    </xf>
    <xf numFmtId="0" fontId="11" fillId="0" borderId="28" xfId="0" applyFont="1" applyBorder="1" applyAlignment="1">
      <alignment horizontal="center" vertical="center"/>
    </xf>
    <xf numFmtId="0" fontId="11" fillId="3" borderId="4" xfId="0" applyFont="1" applyFill="1" applyBorder="1" applyAlignment="1">
      <alignment horizontal="center" vertical="center"/>
    </xf>
    <xf numFmtId="0" fontId="6" fillId="5" borderId="10" xfId="0" applyFont="1" applyFill="1" applyBorder="1" applyAlignment="1">
      <alignment horizontal="center" vertical="center" wrapText="1"/>
    </xf>
    <xf numFmtId="0" fontId="6" fillId="5" borderId="42" xfId="0" applyFont="1" applyFill="1" applyBorder="1" applyAlignment="1">
      <alignment horizontal="center" vertical="center"/>
    </xf>
    <xf numFmtId="0" fontId="6" fillId="5" borderId="11" xfId="0" applyFont="1" applyFill="1" applyBorder="1" applyAlignment="1">
      <alignment horizontal="center" vertical="center"/>
    </xf>
    <xf numFmtId="0" fontId="18" fillId="7" borderId="37" xfId="0" applyFont="1" applyFill="1" applyBorder="1" applyAlignment="1">
      <alignment horizontal="center" vertical="center"/>
    </xf>
    <xf numFmtId="0" fontId="18" fillId="7" borderId="31" xfId="0" applyFont="1" applyFill="1" applyBorder="1" applyAlignment="1">
      <alignment horizontal="center" vertical="center"/>
    </xf>
    <xf numFmtId="0" fontId="18" fillId="7" borderId="38" xfId="0" applyFont="1" applyFill="1" applyBorder="1" applyAlignment="1">
      <alignment horizontal="center"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0" fontId="18" fillId="0" borderId="22" xfId="0" applyFont="1" applyBorder="1" applyAlignment="1">
      <alignment horizontal="center" vertical="center"/>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cellXfs>
  <cellStyles count="2">
    <cellStyle name="Normální" xfId="0" builtinId="0"/>
    <cellStyle name="Standard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3D929-BA84-4129-8AFC-8C587D0D3916}">
  <sheetPr codeName="Tabelle1"/>
  <dimension ref="B3:G25"/>
  <sheetViews>
    <sheetView topLeftCell="A8" workbookViewId="0">
      <selection activeCell="C11" sqref="C11"/>
    </sheetView>
  </sheetViews>
  <sheetFormatPr defaultColWidth="11.42578125" defaultRowHeight="15"/>
  <cols>
    <col min="3" max="3" width="89.28515625" customWidth="1"/>
    <col min="4" max="4" width="11.5703125" customWidth="1"/>
  </cols>
  <sheetData>
    <row r="3" spans="2:7">
      <c r="B3" s="1" t="s">
        <v>0</v>
      </c>
    </row>
    <row r="4" spans="2:7">
      <c r="D4" s="217" t="s">
        <v>1</v>
      </c>
      <c r="E4" s="218"/>
      <c r="F4" s="217" t="s">
        <v>2</v>
      </c>
      <c r="G4" s="218"/>
    </row>
    <row r="5" spans="2:7">
      <c r="B5" s="184" t="s">
        <v>3</v>
      </c>
      <c r="C5" s="185" t="s">
        <v>4</v>
      </c>
      <c r="D5" s="183" t="s">
        <v>5</v>
      </c>
      <c r="E5" s="183" t="s">
        <v>6</v>
      </c>
      <c r="F5" s="183" t="s">
        <v>5</v>
      </c>
      <c r="G5" s="183" t="s">
        <v>6</v>
      </c>
    </row>
    <row r="6" spans="2:7">
      <c r="B6" s="184" t="s">
        <v>7</v>
      </c>
      <c r="C6" s="185" t="s">
        <v>8</v>
      </c>
      <c r="D6" s="183" t="s">
        <v>9</v>
      </c>
      <c r="E6" s="186">
        <v>45566</v>
      </c>
      <c r="F6" s="183" t="s">
        <v>9</v>
      </c>
      <c r="G6" s="186">
        <v>45583</v>
      </c>
    </row>
    <row r="7" spans="2:7" ht="45">
      <c r="B7" s="187" t="s">
        <v>10</v>
      </c>
      <c r="C7" s="188" t="s">
        <v>11</v>
      </c>
      <c r="D7" s="189" t="s">
        <v>12</v>
      </c>
      <c r="E7" s="190" t="s">
        <v>13</v>
      </c>
      <c r="F7" s="191" t="s">
        <v>9</v>
      </c>
      <c r="G7" s="192">
        <v>45625</v>
      </c>
    </row>
    <row r="8" spans="2:7" ht="315">
      <c r="B8" s="193" t="s">
        <v>14</v>
      </c>
      <c r="C8" s="194" t="s">
        <v>15</v>
      </c>
      <c r="D8" s="195" t="s">
        <v>16</v>
      </c>
      <c r="E8" s="196" t="s">
        <v>17</v>
      </c>
      <c r="F8" s="138" t="s">
        <v>9</v>
      </c>
      <c r="G8" s="3">
        <v>45750</v>
      </c>
    </row>
    <row r="9" spans="2:7" ht="30">
      <c r="B9" s="197" t="s">
        <v>18</v>
      </c>
      <c r="C9" s="198" t="s">
        <v>19</v>
      </c>
      <c r="D9" s="199" t="s">
        <v>20</v>
      </c>
      <c r="E9" s="200" t="s">
        <v>21</v>
      </c>
      <c r="F9" s="2" t="s">
        <v>9</v>
      </c>
      <c r="G9" s="6">
        <v>45777</v>
      </c>
    </row>
    <row r="10" spans="2:7" ht="135">
      <c r="B10" s="201" t="s">
        <v>22</v>
      </c>
      <c r="C10" s="202" t="s">
        <v>23</v>
      </c>
      <c r="D10" s="203" t="s">
        <v>24</v>
      </c>
      <c r="E10" s="204" t="s">
        <v>25</v>
      </c>
      <c r="F10" s="4" t="s">
        <v>9</v>
      </c>
      <c r="G10" s="7">
        <v>45868</v>
      </c>
    </row>
    <row r="11" spans="2:7" ht="75">
      <c r="B11" s="205" t="s">
        <v>26</v>
      </c>
      <c r="C11" s="206" t="s">
        <v>27</v>
      </c>
      <c r="D11" s="207" t="s">
        <v>28</v>
      </c>
      <c r="E11" s="208" t="s">
        <v>29</v>
      </c>
      <c r="F11" s="181" t="s">
        <v>9</v>
      </c>
      <c r="G11" s="164">
        <v>45902</v>
      </c>
    </row>
    <row r="12" spans="2:7">
      <c r="B12" s="209" t="s">
        <v>30</v>
      </c>
      <c r="C12" s="210"/>
      <c r="D12" s="211"/>
      <c r="E12" s="212"/>
      <c r="F12" s="213"/>
      <c r="G12" s="182"/>
    </row>
    <row r="13" spans="2:7">
      <c r="B13" s="184" t="s">
        <v>31</v>
      </c>
      <c r="C13" s="214"/>
      <c r="D13" s="163"/>
      <c r="E13" s="215"/>
      <c r="F13" s="5"/>
      <c r="G13" s="162"/>
    </row>
    <row r="14" spans="2:7">
      <c r="B14" s="184" t="s">
        <v>32</v>
      </c>
      <c r="C14" s="185"/>
      <c r="D14" s="5"/>
      <c r="E14" s="183"/>
      <c r="F14" s="5"/>
      <c r="G14" s="5"/>
    </row>
    <row r="15" spans="2:7">
      <c r="B15" s="184" t="s">
        <v>33</v>
      </c>
      <c r="C15" s="185"/>
      <c r="D15" s="5"/>
      <c r="E15" s="183"/>
      <c r="F15" s="5"/>
      <c r="G15" s="5"/>
    </row>
    <row r="16" spans="2:7">
      <c r="E16" s="216"/>
    </row>
    <row r="18" spans="4:5" ht="15.75" thickBot="1"/>
    <row r="19" spans="4:5" ht="30" customHeight="1" thickBot="1">
      <c r="D19" s="219" t="s">
        <v>34</v>
      </c>
      <c r="E19" s="220"/>
    </row>
    <row r="20" spans="4:5">
      <c r="D20" s="96" t="s">
        <v>35</v>
      </c>
      <c r="E20" s="97" t="s">
        <v>36</v>
      </c>
    </row>
    <row r="21" spans="4:5">
      <c r="D21" s="98" t="s">
        <v>37</v>
      </c>
      <c r="E21" s="99" t="s">
        <v>38</v>
      </c>
    </row>
    <row r="22" spans="4:5">
      <c r="D22" s="98" t="s">
        <v>39</v>
      </c>
      <c r="E22" s="99" t="s">
        <v>40</v>
      </c>
    </row>
    <row r="23" spans="4:5">
      <c r="D23" s="98" t="s">
        <v>41</v>
      </c>
      <c r="E23" s="99" t="s">
        <v>42</v>
      </c>
    </row>
    <row r="24" spans="4:5">
      <c r="D24" s="98" t="s">
        <v>43</v>
      </c>
      <c r="E24" s="99" t="s">
        <v>44</v>
      </c>
    </row>
    <row r="25" spans="4:5" ht="15.75" thickBot="1">
      <c r="D25" s="100" t="s">
        <v>45</v>
      </c>
      <c r="E25" s="101" t="s">
        <v>46</v>
      </c>
    </row>
  </sheetData>
  <mergeCells count="3">
    <mergeCell ref="F4:G4"/>
    <mergeCell ref="D4:E4"/>
    <mergeCell ref="D19:E19"/>
  </mergeCells>
  <phoneticPr fontId="13" type="noConversion"/>
  <pageMargins left="0.7" right="0.7" top="0.78740157499999996" bottom="0.78740157499999996"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U132"/>
  <sheetViews>
    <sheetView tabSelected="1" zoomScaleNormal="100" workbookViewId="0">
      <selection activeCell="J98" sqref="J98"/>
    </sheetView>
  </sheetViews>
  <sheetFormatPr defaultColWidth="9" defaultRowHeight="14.25" outlineLevelRow="1"/>
  <cols>
    <col min="1" max="1" width="6.7109375" style="8" customWidth="1"/>
    <col min="2" max="2" width="9.140625" style="8" customWidth="1"/>
    <col min="3" max="3" width="17.7109375" style="8" bestFit="1" customWidth="1"/>
    <col min="4" max="4" width="44.85546875" style="9" bestFit="1" customWidth="1"/>
    <col min="5" max="5" width="17.140625" style="8" bestFit="1" customWidth="1"/>
    <col min="6" max="6" width="9.7109375" style="8" bestFit="1" customWidth="1"/>
    <col min="7" max="7" width="9.7109375" style="8" customWidth="1"/>
    <col min="8" max="8" width="15.85546875" style="8" customWidth="1"/>
    <col min="9" max="9" width="15.42578125" style="8" customWidth="1"/>
    <col min="10" max="10" width="30.7109375" style="8" bestFit="1" customWidth="1"/>
    <col min="11" max="11" width="20.140625" style="8" bestFit="1" customWidth="1"/>
    <col min="12" max="12" width="20.85546875" style="9" bestFit="1" customWidth="1"/>
    <col min="13" max="15" width="20.85546875" style="103" customWidth="1"/>
    <col min="16" max="16" width="57.28515625" style="8" customWidth="1"/>
    <col min="17" max="16384" width="9" style="8"/>
  </cols>
  <sheetData>
    <row r="1" spans="1:16" ht="15" thickBot="1"/>
    <row r="2" spans="1:16" ht="27" thickBot="1">
      <c r="A2" s="261" t="s">
        <v>47</v>
      </c>
      <c r="B2" s="262"/>
      <c r="C2" s="262"/>
      <c r="D2" s="262"/>
      <c r="E2" s="262"/>
      <c r="F2" s="262"/>
      <c r="G2" s="262"/>
      <c r="H2" s="262"/>
      <c r="I2" s="262"/>
      <c r="J2" s="262"/>
      <c r="K2" s="262"/>
      <c r="L2" s="263"/>
      <c r="M2" s="258" t="s">
        <v>48</v>
      </c>
      <c r="N2" s="259"/>
      <c r="O2" s="259"/>
      <c r="P2" s="260"/>
    </row>
    <row r="3" spans="1:16" s="10" customFormat="1" ht="50.1" customHeight="1">
      <c r="A3" s="244" t="s">
        <v>49</v>
      </c>
      <c r="B3" s="245"/>
      <c r="C3" s="246"/>
      <c r="D3" s="246"/>
      <c r="E3" s="246"/>
      <c r="F3" s="246"/>
      <c r="G3" s="246"/>
      <c r="H3" s="246"/>
      <c r="I3" s="246"/>
      <c r="J3" s="246"/>
      <c r="K3" s="246"/>
      <c r="L3" s="246"/>
      <c r="M3" s="247"/>
      <c r="N3" s="247"/>
      <c r="O3" s="247"/>
      <c r="P3" s="248"/>
    </row>
    <row r="4" spans="1:16" ht="15">
      <c r="A4" s="251" t="s">
        <v>50</v>
      </c>
      <c r="B4" s="254" t="s">
        <v>51</v>
      </c>
      <c r="C4" s="264" t="s">
        <v>52</v>
      </c>
      <c r="D4" s="243" t="s">
        <v>53</v>
      </c>
      <c r="E4" s="252" t="s">
        <v>54</v>
      </c>
      <c r="F4" s="253"/>
      <c r="G4" s="253"/>
      <c r="H4" s="253"/>
      <c r="I4" s="253"/>
      <c r="J4" s="253"/>
      <c r="K4" s="253"/>
      <c r="L4" s="253"/>
      <c r="M4" s="104"/>
      <c r="N4" s="104"/>
      <c r="O4" s="104"/>
      <c r="P4" s="266" t="s">
        <v>55</v>
      </c>
    </row>
    <row r="5" spans="1:16" ht="30">
      <c r="A5" s="251"/>
      <c r="B5" s="254"/>
      <c r="C5" s="265"/>
      <c r="D5" s="243"/>
      <c r="E5" s="11" t="s">
        <v>56</v>
      </c>
      <c r="F5" s="12" t="s">
        <v>57</v>
      </c>
      <c r="G5" s="13" t="s">
        <v>58</v>
      </c>
      <c r="H5" s="13" t="s">
        <v>59</v>
      </c>
      <c r="I5" s="13" t="s">
        <v>60</v>
      </c>
      <c r="J5" s="12" t="s">
        <v>61</v>
      </c>
      <c r="K5" s="12" t="s">
        <v>62</v>
      </c>
      <c r="L5" s="11" t="s">
        <v>63</v>
      </c>
      <c r="M5" s="105" t="s">
        <v>64</v>
      </c>
      <c r="N5" s="105" t="s">
        <v>65</v>
      </c>
      <c r="O5" s="105" t="s">
        <v>66</v>
      </c>
      <c r="P5" s="267"/>
    </row>
    <row r="6" spans="1:16" s="21" customFormat="1" ht="30">
      <c r="A6" s="14" t="s">
        <v>67</v>
      </c>
      <c r="B6" s="19">
        <v>903</v>
      </c>
      <c r="C6" s="15" t="s">
        <v>68</v>
      </c>
      <c r="D6" s="71" t="s">
        <v>69</v>
      </c>
      <c r="E6" s="17">
        <v>1000</v>
      </c>
      <c r="F6" s="16">
        <v>400</v>
      </c>
      <c r="G6" s="16">
        <v>1300</v>
      </c>
      <c r="H6" s="71" t="s">
        <v>70</v>
      </c>
      <c r="I6" s="71" t="s">
        <v>71</v>
      </c>
      <c r="J6" s="144" t="s">
        <v>72</v>
      </c>
      <c r="K6" s="145" t="s">
        <v>73</v>
      </c>
      <c r="L6" s="19" t="s">
        <v>74</v>
      </c>
      <c r="M6" s="106">
        <v>44462</v>
      </c>
      <c r="N6" s="106">
        <v>7958</v>
      </c>
      <c r="O6" s="106">
        <v>500</v>
      </c>
      <c r="P6" s="90" t="s">
        <v>75</v>
      </c>
    </row>
    <row r="7" spans="1:16" s="21" customFormat="1" ht="15" outlineLevel="1">
      <c r="A7" s="14"/>
      <c r="B7" s="19"/>
      <c r="C7" s="78" t="s">
        <v>76</v>
      </c>
      <c r="D7" s="71" t="s">
        <v>77</v>
      </c>
      <c r="E7" s="17"/>
      <c r="F7" s="16"/>
      <c r="G7" s="16"/>
      <c r="H7" s="71"/>
      <c r="I7" s="71"/>
      <c r="J7" s="16"/>
      <c r="K7" s="18"/>
      <c r="L7" s="19"/>
      <c r="M7" s="106"/>
      <c r="N7" s="106"/>
      <c r="O7" s="106"/>
      <c r="P7" s="76" t="s">
        <v>78</v>
      </c>
    </row>
    <row r="8" spans="1:16" s="21" customFormat="1" ht="15" outlineLevel="1">
      <c r="A8" s="14"/>
      <c r="B8" s="19"/>
      <c r="C8" s="78" t="s">
        <v>79</v>
      </c>
      <c r="D8" s="71" t="s">
        <v>77</v>
      </c>
      <c r="E8" s="17">
        <v>35</v>
      </c>
      <c r="F8" s="16"/>
      <c r="G8" s="16"/>
      <c r="H8" s="71"/>
      <c r="I8" s="71"/>
      <c r="J8" s="16"/>
      <c r="K8" s="18"/>
      <c r="L8" s="19"/>
      <c r="M8" s="106"/>
      <c r="N8" s="106"/>
      <c r="O8" s="106"/>
      <c r="P8" s="76" t="s">
        <v>80</v>
      </c>
    </row>
    <row r="9" spans="1:16" s="21" customFormat="1" ht="15" outlineLevel="1">
      <c r="A9" s="14"/>
      <c r="B9" s="19"/>
      <c r="C9" s="78" t="s">
        <v>81</v>
      </c>
      <c r="D9" s="71" t="s">
        <v>77</v>
      </c>
      <c r="E9" s="17">
        <v>100</v>
      </c>
      <c r="F9" s="16"/>
      <c r="G9" s="16"/>
      <c r="H9" s="71"/>
      <c r="I9" s="71"/>
      <c r="J9" s="16"/>
      <c r="K9" s="18"/>
      <c r="L9" s="19"/>
      <c r="M9" s="106"/>
      <c r="N9" s="106"/>
      <c r="O9" s="106"/>
      <c r="P9" s="76" t="s">
        <v>82</v>
      </c>
    </row>
    <row r="10" spans="1:16" s="21" customFormat="1" ht="15" outlineLevel="1">
      <c r="A10" s="14"/>
      <c r="B10" s="19"/>
      <c r="C10" s="78" t="s">
        <v>83</v>
      </c>
      <c r="D10" s="71" t="s">
        <v>77</v>
      </c>
      <c r="E10" s="17">
        <v>125</v>
      </c>
      <c r="F10" s="16"/>
      <c r="G10" s="16"/>
      <c r="H10" s="71"/>
      <c r="I10" s="71"/>
      <c r="J10" s="16"/>
      <c r="K10" s="18"/>
      <c r="L10" s="19"/>
      <c r="M10" s="106"/>
      <c r="N10" s="106"/>
      <c r="O10" s="106"/>
      <c r="P10" s="76" t="s">
        <v>84</v>
      </c>
    </row>
    <row r="11" spans="1:16" s="21" customFormat="1" ht="15" outlineLevel="1">
      <c r="A11" s="14"/>
      <c r="B11" s="19"/>
      <c r="C11" s="78" t="s">
        <v>85</v>
      </c>
      <c r="D11" s="71" t="s">
        <v>86</v>
      </c>
      <c r="E11" s="17"/>
      <c r="F11" s="16"/>
      <c r="G11" s="16"/>
      <c r="H11" s="71"/>
      <c r="I11" s="71"/>
      <c r="J11" s="16"/>
      <c r="K11" s="18"/>
      <c r="L11" s="19"/>
      <c r="M11" s="106"/>
      <c r="N11" s="106"/>
      <c r="O11" s="106"/>
      <c r="P11" s="76" t="s">
        <v>78</v>
      </c>
    </row>
    <row r="12" spans="1:16" s="21" customFormat="1" ht="15" outlineLevel="1">
      <c r="A12" s="14"/>
      <c r="B12" s="19"/>
      <c r="C12" s="78" t="s">
        <v>87</v>
      </c>
      <c r="D12" s="71" t="s">
        <v>86</v>
      </c>
      <c r="E12" s="17">
        <v>125</v>
      </c>
      <c r="F12" s="16"/>
      <c r="G12" s="16"/>
      <c r="H12" s="71"/>
      <c r="I12" s="71"/>
      <c r="J12" s="16"/>
      <c r="K12" s="18"/>
      <c r="L12" s="19"/>
      <c r="M12" s="106"/>
      <c r="N12" s="106"/>
      <c r="O12" s="106"/>
      <c r="P12" s="76" t="s">
        <v>88</v>
      </c>
    </row>
    <row r="13" spans="1:16" s="21" customFormat="1" ht="15" outlineLevel="1">
      <c r="A13" s="14"/>
      <c r="B13" s="19"/>
      <c r="C13" s="78" t="s">
        <v>89</v>
      </c>
      <c r="D13" s="71" t="s">
        <v>86</v>
      </c>
      <c r="E13" s="17">
        <v>200</v>
      </c>
      <c r="F13" s="16"/>
      <c r="G13" s="16"/>
      <c r="H13" s="71"/>
      <c r="I13" s="71"/>
      <c r="J13" s="16"/>
      <c r="K13" s="18"/>
      <c r="L13" s="19"/>
      <c r="M13" s="106"/>
      <c r="N13" s="106"/>
      <c r="O13" s="106"/>
      <c r="P13" s="76" t="s">
        <v>90</v>
      </c>
    </row>
    <row r="14" spans="1:16" s="21" customFormat="1" ht="15" outlineLevel="1">
      <c r="A14" s="14"/>
      <c r="B14" s="19"/>
      <c r="C14" s="78" t="s">
        <v>91</v>
      </c>
      <c r="D14" s="71" t="s">
        <v>92</v>
      </c>
      <c r="E14" s="17">
        <v>160</v>
      </c>
      <c r="F14" s="16"/>
      <c r="G14" s="16"/>
      <c r="H14" s="71"/>
      <c r="I14" s="71"/>
      <c r="J14" s="16"/>
      <c r="K14" s="18"/>
      <c r="L14" s="19"/>
      <c r="M14" s="106"/>
      <c r="N14" s="106"/>
      <c r="O14" s="106"/>
      <c r="P14" s="76" t="s">
        <v>93</v>
      </c>
    </row>
    <row r="15" spans="1:16" s="21" customFormat="1" ht="15" outlineLevel="1">
      <c r="A15" s="14"/>
      <c r="B15" s="19"/>
      <c r="C15" s="78" t="s">
        <v>94</v>
      </c>
      <c r="D15" s="71" t="s">
        <v>92</v>
      </c>
      <c r="E15" s="17">
        <v>250</v>
      </c>
      <c r="F15" s="16"/>
      <c r="G15" s="16"/>
      <c r="H15" s="71"/>
      <c r="I15" s="71"/>
      <c r="J15" s="16"/>
      <c r="K15" s="18"/>
      <c r="L15" s="19"/>
      <c r="M15" s="106"/>
      <c r="N15" s="106"/>
      <c r="O15" s="106"/>
      <c r="P15" s="76" t="s">
        <v>95</v>
      </c>
    </row>
    <row r="16" spans="1:16" s="21" customFormat="1" ht="15">
      <c r="A16" s="14" t="s">
        <v>96</v>
      </c>
      <c r="B16" s="19">
        <v>904</v>
      </c>
      <c r="C16" s="15" t="s">
        <v>97</v>
      </c>
      <c r="D16" s="16" t="s">
        <v>98</v>
      </c>
      <c r="E16" s="17">
        <f>480+320</f>
        <v>800</v>
      </c>
      <c r="F16" s="16">
        <v>400</v>
      </c>
      <c r="G16" s="16">
        <v>1000</v>
      </c>
      <c r="H16" s="71" t="s">
        <v>99</v>
      </c>
      <c r="I16" s="71" t="s">
        <v>100</v>
      </c>
      <c r="J16" s="144" t="s">
        <v>72</v>
      </c>
      <c r="K16" s="145" t="s">
        <v>73</v>
      </c>
      <c r="L16" s="19" t="s">
        <v>74</v>
      </c>
      <c r="M16" s="106">
        <v>58366</v>
      </c>
      <c r="N16" s="106">
        <v>7958</v>
      </c>
      <c r="O16" s="106">
        <v>500</v>
      </c>
      <c r="P16" s="76" t="s">
        <v>101</v>
      </c>
    </row>
    <row r="17" spans="1:16" s="21" customFormat="1" ht="15" hidden="1">
      <c r="A17" s="14"/>
      <c r="B17" s="40"/>
      <c r="C17" s="72" t="s">
        <v>102</v>
      </c>
      <c r="D17" s="73" t="s">
        <v>103</v>
      </c>
      <c r="E17" s="74">
        <v>121</v>
      </c>
      <c r="F17" s="73">
        <v>400</v>
      </c>
      <c r="G17" s="73" t="s">
        <v>104</v>
      </c>
      <c r="H17" s="73" t="s">
        <v>104</v>
      </c>
      <c r="I17" s="73" t="s">
        <v>104</v>
      </c>
      <c r="J17" s="73" t="s">
        <v>105</v>
      </c>
      <c r="K17" s="75" t="s">
        <v>106</v>
      </c>
      <c r="L17" s="72" t="s">
        <v>74</v>
      </c>
      <c r="M17" s="107"/>
      <c r="N17" s="107"/>
      <c r="O17" s="107"/>
      <c r="P17" s="77" t="s">
        <v>107</v>
      </c>
    </row>
    <row r="18" spans="1:16" s="21" customFormat="1" ht="15" hidden="1">
      <c r="A18" s="14"/>
      <c r="B18" s="123"/>
      <c r="C18" s="15" t="s">
        <v>108</v>
      </c>
      <c r="D18" s="16" t="s">
        <v>109</v>
      </c>
      <c r="E18" s="80">
        <v>30</v>
      </c>
      <c r="F18" s="16">
        <v>400</v>
      </c>
      <c r="G18" s="16" t="s">
        <v>104</v>
      </c>
      <c r="H18" s="16" t="s">
        <v>104</v>
      </c>
      <c r="I18" s="16" t="s">
        <v>104</v>
      </c>
      <c r="J18" s="16" t="s">
        <v>110</v>
      </c>
      <c r="K18" s="16" t="s">
        <v>111</v>
      </c>
      <c r="L18" s="19" t="s">
        <v>74</v>
      </c>
      <c r="M18" s="106"/>
      <c r="N18" s="106"/>
      <c r="O18" s="106"/>
      <c r="P18" s="20" t="s">
        <v>107</v>
      </c>
    </row>
    <row r="19" spans="1:16" s="21" customFormat="1" ht="15" hidden="1">
      <c r="A19" s="14"/>
      <c r="B19" s="123"/>
      <c r="C19" s="15" t="s">
        <v>112</v>
      </c>
      <c r="D19" s="16" t="s">
        <v>113</v>
      </c>
      <c r="E19" s="17">
        <v>72</v>
      </c>
      <c r="F19" s="16">
        <v>400</v>
      </c>
      <c r="G19" s="16" t="s">
        <v>104</v>
      </c>
      <c r="H19" s="16" t="s">
        <v>104</v>
      </c>
      <c r="I19" s="16" t="s">
        <v>104</v>
      </c>
      <c r="J19" s="16" t="s">
        <v>110</v>
      </c>
      <c r="K19" s="16"/>
      <c r="L19" s="19"/>
      <c r="M19" s="106"/>
      <c r="N19" s="106"/>
      <c r="O19" s="106"/>
      <c r="P19" s="20" t="s">
        <v>107</v>
      </c>
    </row>
    <row r="20" spans="1:16" s="21" customFormat="1" ht="15" hidden="1">
      <c r="A20" s="14"/>
      <c r="B20" s="123"/>
      <c r="C20" s="15" t="s">
        <v>114</v>
      </c>
      <c r="D20" s="16" t="s">
        <v>115</v>
      </c>
      <c r="E20" s="17">
        <v>9</v>
      </c>
      <c r="F20" s="16">
        <v>400</v>
      </c>
      <c r="G20" s="16" t="s">
        <v>104</v>
      </c>
      <c r="H20" s="16" t="s">
        <v>104</v>
      </c>
      <c r="I20" s="16" t="s">
        <v>104</v>
      </c>
      <c r="J20" s="16" t="s">
        <v>110</v>
      </c>
      <c r="K20" s="16" t="s">
        <v>111</v>
      </c>
      <c r="L20" s="19" t="s">
        <v>74</v>
      </c>
      <c r="M20" s="106"/>
      <c r="N20" s="106"/>
      <c r="O20" s="106"/>
      <c r="P20" s="20" t="s">
        <v>107</v>
      </c>
    </row>
    <row r="21" spans="1:16" s="21" customFormat="1" ht="15" hidden="1">
      <c r="A21" s="14"/>
      <c r="B21" s="123"/>
      <c r="C21" s="15"/>
      <c r="D21" s="16"/>
      <c r="E21" s="17"/>
      <c r="F21" s="16"/>
      <c r="G21" s="16"/>
      <c r="H21" s="16"/>
      <c r="I21" s="16"/>
      <c r="J21" s="16"/>
      <c r="K21" s="16"/>
      <c r="L21" s="19"/>
      <c r="M21" s="106"/>
      <c r="N21" s="106"/>
      <c r="O21" s="106"/>
      <c r="P21" s="20"/>
    </row>
    <row r="22" spans="1:16" s="21" customFormat="1" ht="15" hidden="1">
      <c r="A22" s="79" t="s">
        <v>116</v>
      </c>
      <c r="B22" s="124"/>
      <c r="C22" s="78" t="s">
        <v>68</v>
      </c>
      <c r="D22" s="71" t="s">
        <v>117</v>
      </c>
      <c r="E22" s="17"/>
      <c r="F22" s="16"/>
      <c r="G22" s="16"/>
      <c r="H22" s="16"/>
      <c r="I22" s="16"/>
      <c r="J22" s="16"/>
      <c r="K22" s="16"/>
      <c r="L22" s="19"/>
      <c r="M22" s="106"/>
      <c r="N22" s="106"/>
      <c r="O22" s="106"/>
      <c r="P22" s="20"/>
    </row>
    <row r="23" spans="1:16" s="21" customFormat="1" ht="15" hidden="1">
      <c r="A23" s="79" t="s">
        <v>118</v>
      </c>
      <c r="B23" s="125"/>
      <c r="C23" s="70" t="s">
        <v>68</v>
      </c>
      <c r="D23" s="71" t="s">
        <v>119</v>
      </c>
      <c r="E23" s="17"/>
      <c r="F23" s="16"/>
      <c r="G23" s="16"/>
      <c r="H23" s="16"/>
      <c r="I23" s="16"/>
      <c r="J23" s="16"/>
      <c r="K23" s="16"/>
      <c r="L23" s="19"/>
      <c r="M23" s="106"/>
      <c r="N23" s="106"/>
      <c r="O23" s="106"/>
      <c r="P23" s="20"/>
    </row>
    <row r="24" spans="1:16" s="21" customFormat="1" ht="15" hidden="1">
      <c r="A24" s="14"/>
      <c r="B24" s="40"/>
      <c r="C24" s="19"/>
      <c r="D24" s="16"/>
      <c r="E24" s="17"/>
      <c r="F24" s="16"/>
      <c r="G24" s="16"/>
      <c r="H24" s="16"/>
      <c r="I24" s="16"/>
      <c r="J24" s="16"/>
      <c r="K24" s="16"/>
      <c r="L24" s="19"/>
      <c r="M24" s="106"/>
      <c r="N24" s="106"/>
      <c r="O24" s="106"/>
      <c r="P24" s="20"/>
    </row>
    <row r="25" spans="1:16" s="21" customFormat="1" ht="15" hidden="1">
      <c r="A25" s="14"/>
      <c r="B25" s="40"/>
      <c r="C25" s="19" t="s">
        <v>68</v>
      </c>
      <c r="D25" s="16" t="s">
        <v>120</v>
      </c>
      <c r="E25" s="17">
        <v>63</v>
      </c>
      <c r="F25" s="16">
        <v>230</v>
      </c>
      <c r="G25" s="16" t="s">
        <v>104</v>
      </c>
      <c r="H25" s="16" t="s">
        <v>104</v>
      </c>
      <c r="I25" s="16" t="s">
        <v>104</v>
      </c>
      <c r="J25" s="16" t="s">
        <v>121</v>
      </c>
      <c r="K25" s="16" t="s">
        <v>122</v>
      </c>
      <c r="L25" s="19"/>
      <c r="M25" s="106"/>
      <c r="N25" s="106"/>
      <c r="O25" s="106"/>
      <c r="P25" s="20" t="s">
        <v>107</v>
      </c>
    </row>
    <row r="26" spans="1:16" s="21" customFormat="1" ht="15" hidden="1">
      <c r="A26" s="14"/>
      <c r="B26" s="40"/>
      <c r="C26" s="19" t="s">
        <v>123</v>
      </c>
      <c r="D26" s="16" t="s">
        <v>120</v>
      </c>
      <c r="E26" s="17">
        <v>63</v>
      </c>
      <c r="F26" s="16">
        <v>230</v>
      </c>
      <c r="G26" s="16" t="s">
        <v>104</v>
      </c>
      <c r="H26" s="16" t="s">
        <v>104</v>
      </c>
      <c r="I26" s="16" t="s">
        <v>104</v>
      </c>
      <c r="J26" s="16" t="s">
        <v>121</v>
      </c>
      <c r="K26" s="16" t="s">
        <v>122</v>
      </c>
      <c r="L26" s="19"/>
      <c r="M26" s="106"/>
      <c r="N26" s="106"/>
      <c r="O26" s="106"/>
      <c r="P26" s="20" t="s">
        <v>107</v>
      </c>
    </row>
    <row r="27" spans="1:16" s="21" customFormat="1" ht="15" hidden="1">
      <c r="A27" s="14"/>
      <c r="B27" s="40"/>
      <c r="C27" s="19" t="s">
        <v>124</v>
      </c>
      <c r="D27" s="16" t="s">
        <v>120</v>
      </c>
      <c r="E27" s="16" t="s">
        <v>104</v>
      </c>
      <c r="F27" s="16">
        <v>230</v>
      </c>
      <c r="G27" s="16" t="s">
        <v>104</v>
      </c>
      <c r="H27" s="16" t="s">
        <v>104</v>
      </c>
      <c r="I27" s="16" t="s">
        <v>104</v>
      </c>
      <c r="J27" s="16" t="s">
        <v>121</v>
      </c>
      <c r="K27" s="16" t="s">
        <v>122</v>
      </c>
      <c r="L27" s="19" t="s">
        <v>74</v>
      </c>
      <c r="M27" s="106"/>
      <c r="N27" s="106"/>
      <c r="O27" s="106"/>
      <c r="P27" s="20" t="s">
        <v>107</v>
      </c>
    </row>
    <row r="28" spans="1:16" s="21" customFormat="1" ht="15" hidden="1">
      <c r="A28" s="14"/>
      <c r="B28" s="40"/>
      <c r="C28" s="19"/>
      <c r="D28" s="16"/>
      <c r="E28" s="16"/>
      <c r="F28" s="16"/>
      <c r="G28" s="16"/>
      <c r="H28" s="16"/>
      <c r="I28" s="16"/>
      <c r="J28" s="16"/>
      <c r="K28" s="16"/>
      <c r="L28" s="19"/>
      <c r="M28" s="106"/>
      <c r="N28" s="106"/>
      <c r="O28" s="106"/>
      <c r="P28" s="20"/>
    </row>
    <row r="29" spans="1:16" s="21" customFormat="1" ht="45" hidden="1">
      <c r="A29" s="14"/>
      <c r="B29" s="40"/>
      <c r="C29" s="52" t="s">
        <v>124</v>
      </c>
      <c r="D29" s="55" t="s">
        <v>125</v>
      </c>
      <c r="E29" s="55">
        <v>125</v>
      </c>
      <c r="F29" s="55">
        <v>400</v>
      </c>
      <c r="G29" s="16"/>
      <c r="H29" s="16"/>
      <c r="I29" s="16"/>
      <c r="J29" s="16"/>
      <c r="K29" s="16"/>
      <c r="L29" s="52" t="s">
        <v>74</v>
      </c>
      <c r="M29" s="108"/>
      <c r="N29" s="108"/>
      <c r="O29" s="108"/>
      <c r="P29" s="57" t="s">
        <v>126</v>
      </c>
    </row>
    <row r="30" spans="1:16" s="21" customFormat="1" ht="15" hidden="1">
      <c r="A30" s="14"/>
      <c r="B30" s="40"/>
      <c r="C30" s="52" t="s">
        <v>124</v>
      </c>
      <c r="D30" s="55" t="s">
        <v>127</v>
      </c>
      <c r="E30" s="55">
        <v>16</v>
      </c>
      <c r="F30" s="55">
        <v>400</v>
      </c>
      <c r="G30" s="16"/>
      <c r="H30" s="16"/>
      <c r="I30" s="16"/>
      <c r="J30" s="16"/>
      <c r="K30" s="16"/>
      <c r="L30" s="52" t="s">
        <v>74</v>
      </c>
      <c r="M30" s="108"/>
      <c r="N30" s="108"/>
      <c r="O30" s="108"/>
      <c r="P30" s="57" t="s">
        <v>128</v>
      </c>
    </row>
    <row r="31" spans="1:16" s="21" customFormat="1" ht="45" hidden="1">
      <c r="A31" s="14"/>
      <c r="B31" s="40"/>
      <c r="C31" s="52" t="s">
        <v>124</v>
      </c>
      <c r="D31" s="55" t="s">
        <v>129</v>
      </c>
      <c r="E31" s="55">
        <v>80</v>
      </c>
      <c r="F31" s="55">
        <v>400</v>
      </c>
      <c r="G31" s="16"/>
      <c r="H31" s="16"/>
      <c r="I31" s="16"/>
      <c r="J31" s="16"/>
      <c r="K31" s="16"/>
      <c r="L31" s="52" t="s">
        <v>74</v>
      </c>
      <c r="M31" s="108"/>
      <c r="N31" s="108"/>
      <c r="O31" s="108"/>
      <c r="P31" s="57" t="s">
        <v>130</v>
      </c>
    </row>
    <row r="32" spans="1:16" s="21" customFormat="1" ht="30" hidden="1">
      <c r="A32" s="14"/>
      <c r="B32" s="40"/>
      <c r="C32" s="52" t="s">
        <v>124</v>
      </c>
      <c r="D32" s="55" t="s">
        <v>131</v>
      </c>
      <c r="E32" s="55">
        <v>16</v>
      </c>
      <c r="F32" s="55">
        <v>400</v>
      </c>
      <c r="G32" s="16"/>
      <c r="H32" s="16"/>
      <c r="I32" s="16"/>
      <c r="J32" s="16"/>
      <c r="K32" s="16"/>
      <c r="L32" s="52" t="s">
        <v>74</v>
      </c>
      <c r="M32" s="108"/>
      <c r="N32" s="108"/>
      <c r="O32" s="108"/>
      <c r="P32" s="57" t="s">
        <v>132</v>
      </c>
    </row>
    <row r="33" spans="1:16" s="21" customFormat="1" ht="15" hidden="1">
      <c r="A33" s="14"/>
      <c r="B33" s="40"/>
      <c r="C33" s="70" t="s">
        <v>102</v>
      </c>
      <c r="D33" s="71" t="s">
        <v>133</v>
      </c>
      <c r="E33" s="71">
        <v>32</v>
      </c>
      <c r="F33" s="71">
        <v>400</v>
      </c>
      <c r="G33" s="16"/>
      <c r="H33" s="16"/>
      <c r="I33" s="16"/>
      <c r="J33" s="16"/>
      <c r="K33" s="16"/>
      <c r="L33" s="70" t="s">
        <v>74</v>
      </c>
      <c r="M33" s="109"/>
      <c r="N33" s="109"/>
      <c r="O33" s="109"/>
      <c r="P33" s="76" t="s">
        <v>107</v>
      </c>
    </row>
    <row r="34" spans="1:16" s="21" customFormat="1" ht="15" hidden="1">
      <c r="A34" s="14"/>
      <c r="B34" s="40"/>
      <c r="C34" s="19"/>
      <c r="D34" s="16"/>
      <c r="E34" s="16"/>
      <c r="F34" s="16"/>
      <c r="G34" s="16"/>
      <c r="H34" s="16"/>
      <c r="I34" s="16"/>
      <c r="J34" s="16"/>
      <c r="K34" s="16"/>
      <c r="L34" s="19"/>
      <c r="M34" s="106"/>
      <c r="N34" s="106"/>
      <c r="O34" s="106"/>
      <c r="P34" s="20"/>
    </row>
    <row r="35" spans="1:16" s="21" customFormat="1" ht="15" hidden="1">
      <c r="A35" s="14"/>
      <c r="B35" s="40"/>
      <c r="C35" s="19"/>
      <c r="D35" s="16"/>
      <c r="E35" s="16"/>
      <c r="F35" s="16"/>
      <c r="G35" s="16"/>
      <c r="H35" s="16"/>
      <c r="I35" s="16"/>
      <c r="J35" s="16"/>
      <c r="K35" s="16"/>
      <c r="L35" s="19"/>
      <c r="M35" s="106"/>
      <c r="N35" s="106"/>
      <c r="O35" s="106"/>
      <c r="P35" s="20"/>
    </row>
    <row r="36" spans="1:16" s="21" customFormat="1" ht="15" hidden="1">
      <c r="A36" s="14"/>
      <c r="B36" s="40"/>
      <c r="C36" s="19"/>
      <c r="D36" s="16"/>
      <c r="E36" s="17"/>
      <c r="F36" s="16"/>
      <c r="G36" s="16"/>
      <c r="H36" s="16"/>
      <c r="I36" s="16"/>
      <c r="J36" s="16"/>
      <c r="K36" s="16"/>
      <c r="L36" s="19"/>
      <c r="M36" s="106"/>
      <c r="N36" s="106"/>
      <c r="O36" s="106"/>
      <c r="P36" s="20"/>
    </row>
    <row r="37" spans="1:16" s="21" customFormat="1" ht="15" hidden="1">
      <c r="A37" s="14" t="s">
        <v>134</v>
      </c>
      <c r="B37" s="40"/>
      <c r="C37" s="19" t="s">
        <v>135</v>
      </c>
      <c r="D37" s="16" t="s">
        <v>136</v>
      </c>
      <c r="E37" s="16" t="s">
        <v>104</v>
      </c>
      <c r="F37" s="16">
        <v>230</v>
      </c>
      <c r="G37" s="16" t="s">
        <v>104</v>
      </c>
      <c r="H37" s="16"/>
      <c r="I37" s="16"/>
      <c r="J37" s="16"/>
      <c r="K37" s="16"/>
      <c r="L37" s="19"/>
      <c r="M37" s="106"/>
      <c r="N37" s="106"/>
      <c r="O37" s="106"/>
      <c r="P37" s="20"/>
    </row>
    <row r="38" spans="1:16" s="21" customFormat="1" ht="15">
      <c r="A38" s="142" t="s">
        <v>137</v>
      </c>
      <c r="B38" s="40"/>
      <c r="C38" s="143" t="s">
        <v>68</v>
      </c>
      <c r="D38" s="144" t="s">
        <v>138</v>
      </c>
      <c r="E38" s="144">
        <v>63</v>
      </c>
      <c r="F38" s="144">
        <v>230</v>
      </c>
      <c r="G38" s="16"/>
      <c r="H38" s="16"/>
      <c r="I38" s="16"/>
      <c r="J38" s="144" t="s">
        <v>139</v>
      </c>
      <c r="K38" s="144" t="s">
        <v>140</v>
      </c>
      <c r="L38" s="146" t="s">
        <v>74</v>
      </c>
      <c r="M38" s="149">
        <v>70262</v>
      </c>
      <c r="N38" s="149">
        <v>7958</v>
      </c>
      <c r="O38" s="149">
        <v>500</v>
      </c>
      <c r="P38" s="20"/>
    </row>
    <row r="39" spans="1:16" s="21" customFormat="1" ht="15">
      <c r="A39" s="142" t="s">
        <v>141</v>
      </c>
      <c r="B39" s="40"/>
      <c r="C39" s="143" t="s">
        <v>97</v>
      </c>
      <c r="D39" s="144" t="s">
        <v>142</v>
      </c>
      <c r="E39" s="144">
        <v>63</v>
      </c>
      <c r="F39" s="144">
        <v>230</v>
      </c>
      <c r="G39" s="16"/>
      <c r="H39" s="16"/>
      <c r="I39" s="16"/>
      <c r="J39" s="144" t="s">
        <v>139</v>
      </c>
      <c r="K39" s="144" t="s">
        <v>140</v>
      </c>
      <c r="L39" s="146" t="s">
        <v>74</v>
      </c>
      <c r="M39" s="149">
        <v>58366</v>
      </c>
      <c r="N39" s="149">
        <v>7958</v>
      </c>
      <c r="O39" s="149">
        <v>500</v>
      </c>
      <c r="P39" s="20"/>
    </row>
    <row r="40" spans="1:16" s="21" customFormat="1" ht="15">
      <c r="A40" s="14"/>
      <c r="B40" s="40"/>
      <c r="C40" s="19"/>
      <c r="D40" s="16"/>
      <c r="E40" s="17"/>
      <c r="F40" s="16"/>
      <c r="G40" s="16"/>
      <c r="H40" s="16"/>
      <c r="I40" s="16"/>
      <c r="J40" s="16"/>
      <c r="K40" s="16"/>
      <c r="L40" s="19"/>
      <c r="M40" s="106"/>
      <c r="N40" s="106"/>
      <c r="O40" s="106"/>
      <c r="P40" s="20"/>
    </row>
    <row r="41" spans="1:16" s="21" customFormat="1" ht="15">
      <c r="A41" s="142" t="s">
        <v>143</v>
      </c>
      <c r="B41" s="40"/>
      <c r="C41" s="150" t="s">
        <v>135</v>
      </c>
      <c r="D41" s="144" t="s">
        <v>144</v>
      </c>
      <c r="E41" s="144">
        <v>63</v>
      </c>
      <c r="F41" s="144" t="s">
        <v>145</v>
      </c>
      <c r="G41" s="16"/>
      <c r="H41" s="16"/>
      <c r="I41" s="16"/>
      <c r="J41" s="16"/>
      <c r="K41" s="16"/>
      <c r="L41" s="146" t="s">
        <v>146</v>
      </c>
      <c r="M41" s="149">
        <v>53766</v>
      </c>
      <c r="N41" s="149">
        <v>27939</v>
      </c>
      <c r="O41" s="149">
        <v>1200</v>
      </c>
      <c r="P41" s="255" t="s">
        <v>147</v>
      </c>
    </row>
    <row r="42" spans="1:16" s="21" customFormat="1" ht="15">
      <c r="A42" s="142" t="s">
        <v>148</v>
      </c>
      <c r="B42" s="40"/>
      <c r="C42" s="150" t="s">
        <v>135</v>
      </c>
      <c r="D42" s="144" t="s">
        <v>144</v>
      </c>
      <c r="E42" s="144">
        <v>63</v>
      </c>
      <c r="F42" s="144" t="s">
        <v>145</v>
      </c>
      <c r="G42" s="16"/>
      <c r="H42" s="16"/>
      <c r="I42" s="16"/>
      <c r="J42" s="16"/>
      <c r="K42" s="16"/>
      <c r="L42" s="146" t="s">
        <v>146</v>
      </c>
      <c r="M42" s="149">
        <v>53766</v>
      </c>
      <c r="N42" s="149">
        <v>29039</v>
      </c>
      <c r="O42" s="149">
        <v>1200</v>
      </c>
      <c r="P42" s="256"/>
    </row>
    <row r="43" spans="1:16" s="21" customFormat="1" ht="15">
      <c r="A43" s="142" t="s">
        <v>149</v>
      </c>
      <c r="B43" s="40"/>
      <c r="C43" s="150" t="s">
        <v>135</v>
      </c>
      <c r="D43" s="144" t="s">
        <v>144</v>
      </c>
      <c r="E43" s="144">
        <v>63</v>
      </c>
      <c r="F43" s="144" t="s">
        <v>145</v>
      </c>
      <c r="G43" s="16"/>
      <c r="H43" s="16"/>
      <c r="I43" s="16"/>
      <c r="J43" s="16"/>
      <c r="K43" s="16"/>
      <c r="L43" s="146" t="s">
        <v>146</v>
      </c>
      <c r="M43" s="149">
        <v>41850</v>
      </c>
      <c r="N43" s="149">
        <v>28489</v>
      </c>
      <c r="O43" s="149">
        <v>1200</v>
      </c>
      <c r="P43" s="256"/>
    </row>
    <row r="44" spans="1:16" s="21" customFormat="1" ht="15">
      <c r="A44" s="142" t="s">
        <v>150</v>
      </c>
      <c r="B44" s="40"/>
      <c r="C44" s="150" t="s">
        <v>135</v>
      </c>
      <c r="D44" s="144" t="s">
        <v>144</v>
      </c>
      <c r="E44" s="144">
        <v>63</v>
      </c>
      <c r="F44" s="144" t="s">
        <v>145</v>
      </c>
      <c r="G44" s="16"/>
      <c r="H44" s="16"/>
      <c r="I44" s="16"/>
      <c r="J44" s="16"/>
      <c r="K44" s="16"/>
      <c r="L44" s="146" t="s">
        <v>146</v>
      </c>
      <c r="M44" s="149">
        <v>46680</v>
      </c>
      <c r="N44" s="149">
        <v>33079</v>
      </c>
      <c r="O44" s="149">
        <v>1200</v>
      </c>
      <c r="P44" s="256"/>
    </row>
    <row r="45" spans="1:16" s="21" customFormat="1" ht="15">
      <c r="A45" s="142" t="s">
        <v>151</v>
      </c>
      <c r="B45" s="40"/>
      <c r="C45" s="150" t="s">
        <v>135</v>
      </c>
      <c r="D45" s="144" t="s">
        <v>144</v>
      </c>
      <c r="E45" s="144">
        <v>63</v>
      </c>
      <c r="F45" s="144" t="s">
        <v>145</v>
      </c>
      <c r="G45" s="16"/>
      <c r="H45" s="16"/>
      <c r="I45" s="16"/>
      <c r="J45" s="16"/>
      <c r="K45" s="16"/>
      <c r="L45" s="146" t="s">
        <v>146</v>
      </c>
      <c r="M45" s="149">
        <v>52095</v>
      </c>
      <c r="N45" s="149">
        <v>33079</v>
      </c>
      <c r="O45" s="149">
        <v>1200</v>
      </c>
      <c r="P45" s="256"/>
    </row>
    <row r="46" spans="1:16" s="21" customFormat="1" ht="15">
      <c r="A46" s="142" t="s">
        <v>152</v>
      </c>
      <c r="B46" s="40"/>
      <c r="C46" s="150" t="s">
        <v>135</v>
      </c>
      <c r="D46" s="144" t="s">
        <v>144</v>
      </c>
      <c r="E46" s="144">
        <v>63</v>
      </c>
      <c r="F46" s="144" t="s">
        <v>145</v>
      </c>
      <c r="G46" s="16"/>
      <c r="H46" s="16"/>
      <c r="I46" s="16"/>
      <c r="J46" s="16"/>
      <c r="K46" s="16"/>
      <c r="L46" s="146" t="s">
        <v>146</v>
      </c>
      <c r="M46" s="149">
        <v>46680</v>
      </c>
      <c r="N46" s="149">
        <v>23899</v>
      </c>
      <c r="O46" s="149">
        <v>1200</v>
      </c>
      <c r="P46" s="256"/>
    </row>
    <row r="47" spans="1:16" s="21" customFormat="1" ht="15">
      <c r="A47" s="142" t="s">
        <v>153</v>
      </c>
      <c r="B47" s="40"/>
      <c r="C47" s="150" t="s">
        <v>135</v>
      </c>
      <c r="D47" s="144" t="s">
        <v>144</v>
      </c>
      <c r="E47" s="144">
        <v>63</v>
      </c>
      <c r="F47" s="144" t="s">
        <v>145</v>
      </c>
      <c r="G47" s="16"/>
      <c r="H47" s="16"/>
      <c r="I47" s="16"/>
      <c r="J47" s="16"/>
      <c r="K47" s="16"/>
      <c r="L47" s="146" t="s">
        <v>146</v>
      </c>
      <c r="M47" s="149">
        <v>52095</v>
      </c>
      <c r="N47" s="149">
        <v>23899</v>
      </c>
      <c r="O47" s="149">
        <v>1200</v>
      </c>
      <c r="P47" s="256"/>
    </row>
    <row r="48" spans="1:16" s="21" customFormat="1" ht="15">
      <c r="A48" s="142" t="s">
        <v>154</v>
      </c>
      <c r="B48" s="40"/>
      <c r="C48" s="150" t="s">
        <v>135</v>
      </c>
      <c r="D48" s="144" t="s">
        <v>144</v>
      </c>
      <c r="E48" s="144">
        <v>63</v>
      </c>
      <c r="F48" s="144" t="s">
        <v>145</v>
      </c>
      <c r="G48" s="16"/>
      <c r="H48" s="16"/>
      <c r="I48" s="16"/>
      <c r="J48" s="16"/>
      <c r="K48" s="16"/>
      <c r="L48" s="146" t="s">
        <v>146</v>
      </c>
      <c r="M48" s="149">
        <v>57610</v>
      </c>
      <c r="N48" s="149">
        <v>28249</v>
      </c>
      <c r="O48" s="149">
        <v>1200</v>
      </c>
      <c r="P48" s="257"/>
    </row>
    <row r="49" spans="1:16" s="21" customFormat="1" ht="15">
      <c r="A49" s="14"/>
      <c r="B49" s="40"/>
      <c r="E49" s="112"/>
      <c r="F49" s="16"/>
      <c r="G49" s="16"/>
      <c r="H49" s="16"/>
      <c r="I49" s="16"/>
      <c r="J49" s="16"/>
      <c r="K49" s="19"/>
      <c r="L49" s="19"/>
      <c r="M49" s="112"/>
      <c r="N49" s="112"/>
      <c r="O49" s="112"/>
      <c r="P49" s="20"/>
    </row>
    <row r="50" spans="1:16" s="21" customFormat="1" ht="15.75" customHeight="1" thickBot="1">
      <c r="A50" s="22"/>
      <c r="B50" s="23"/>
      <c r="C50" s="23"/>
      <c r="D50" s="24" t="s">
        <v>155</v>
      </c>
      <c r="E50" s="25">
        <f>E6+E16</f>
        <v>1800</v>
      </c>
      <c r="F50" s="24"/>
      <c r="G50" s="24"/>
      <c r="H50" s="24"/>
      <c r="I50" s="24"/>
      <c r="J50" s="24" t="s">
        <v>156</v>
      </c>
      <c r="K50" s="24"/>
      <c r="L50" s="24"/>
      <c r="M50" s="110"/>
      <c r="N50" s="110"/>
      <c r="O50" s="110"/>
      <c r="P50" s="26"/>
    </row>
    <row r="51" spans="1:16" s="10" customFormat="1" ht="50.1" customHeight="1">
      <c r="A51" s="244" t="s">
        <v>157</v>
      </c>
      <c r="B51" s="245"/>
      <c r="C51" s="246"/>
      <c r="D51" s="246"/>
      <c r="E51" s="246"/>
      <c r="F51" s="246"/>
      <c r="G51" s="246"/>
      <c r="H51" s="246"/>
      <c r="I51" s="246"/>
      <c r="J51" s="246"/>
      <c r="K51" s="246"/>
      <c r="L51" s="246"/>
      <c r="M51" s="247"/>
      <c r="N51" s="247"/>
      <c r="O51" s="247"/>
      <c r="P51" s="248"/>
    </row>
    <row r="52" spans="1:16" s="21" customFormat="1" ht="15">
      <c r="A52" s="249" t="s">
        <v>50</v>
      </c>
      <c r="B52" s="254" t="s">
        <v>51</v>
      </c>
      <c r="C52" s="238" t="s">
        <v>52</v>
      </c>
      <c r="D52" s="243" t="s">
        <v>53</v>
      </c>
      <c r="E52" s="232" t="s">
        <v>54</v>
      </c>
      <c r="F52" s="240"/>
      <c r="G52" s="240"/>
      <c r="H52" s="240"/>
      <c r="I52" s="240"/>
      <c r="J52" s="240"/>
      <c r="K52" s="240"/>
      <c r="L52" s="240"/>
      <c r="M52" s="111"/>
      <c r="N52" s="111"/>
      <c r="O52" s="111"/>
      <c r="P52" s="241" t="s">
        <v>158</v>
      </c>
    </row>
    <row r="53" spans="1:16" s="21" customFormat="1" ht="30">
      <c r="A53" s="249"/>
      <c r="B53" s="254"/>
      <c r="C53" s="239"/>
      <c r="D53" s="243"/>
      <c r="E53" s="27" t="s">
        <v>159</v>
      </c>
      <c r="F53" s="28" t="s">
        <v>160</v>
      </c>
      <c r="G53" s="28"/>
      <c r="H53" s="28"/>
      <c r="I53" s="28"/>
      <c r="J53" s="27" t="s">
        <v>161</v>
      </c>
      <c r="K53" s="12" t="s">
        <v>162</v>
      </c>
      <c r="L53" s="27" t="s">
        <v>63</v>
      </c>
      <c r="M53" s="105" t="s">
        <v>64</v>
      </c>
      <c r="N53" s="105" t="s">
        <v>65</v>
      </c>
      <c r="O53" s="105" t="s">
        <v>66</v>
      </c>
      <c r="P53" s="242"/>
    </row>
    <row r="54" spans="1:16" s="21" customFormat="1" ht="15">
      <c r="A54" s="127" t="s">
        <v>163</v>
      </c>
      <c r="B54" s="19" t="s">
        <v>164</v>
      </c>
      <c r="C54" s="30" t="s">
        <v>68</v>
      </c>
      <c r="D54" s="70" t="s">
        <v>165</v>
      </c>
      <c r="E54" s="70" t="s">
        <v>166</v>
      </c>
      <c r="F54" s="31" t="s">
        <v>167</v>
      </c>
      <c r="G54" s="31"/>
      <c r="H54" s="31"/>
      <c r="I54" s="31"/>
      <c r="J54" s="19" t="s">
        <v>168</v>
      </c>
      <c r="K54" s="86" t="s">
        <v>169</v>
      </c>
      <c r="L54" s="70" t="s">
        <v>146</v>
      </c>
      <c r="M54" s="106">
        <v>89866</v>
      </c>
      <c r="N54" s="106">
        <v>28339</v>
      </c>
      <c r="O54" s="106">
        <v>1000</v>
      </c>
      <c r="P54" s="20"/>
    </row>
    <row r="55" spans="1:16" s="21" customFormat="1" ht="60">
      <c r="A55" s="127" t="s">
        <v>170</v>
      </c>
      <c r="B55" s="19" t="s">
        <v>171</v>
      </c>
      <c r="C55" s="15" t="s">
        <v>108</v>
      </c>
      <c r="D55" s="16" t="s">
        <v>109</v>
      </c>
      <c r="E55" s="146" t="s">
        <v>172</v>
      </c>
      <c r="F55" s="91" t="s">
        <v>167</v>
      </c>
      <c r="G55" s="31"/>
      <c r="H55" s="31"/>
      <c r="I55" s="31"/>
      <c r="J55" s="19" t="s">
        <v>168</v>
      </c>
      <c r="K55" s="69" t="s">
        <v>173</v>
      </c>
      <c r="L55" s="19" t="s">
        <v>146</v>
      </c>
      <c r="M55" s="102">
        <v>101866</v>
      </c>
      <c r="N55" s="112">
        <v>28339</v>
      </c>
      <c r="O55" s="112">
        <v>1000</v>
      </c>
      <c r="P55" s="67" t="s">
        <v>174</v>
      </c>
    </row>
    <row r="56" spans="1:16" s="21" customFormat="1" ht="15">
      <c r="A56" s="128" t="s">
        <v>175</v>
      </c>
      <c r="B56" s="64"/>
      <c r="C56" s="61" t="s">
        <v>112</v>
      </c>
      <c r="D56" s="63" t="s">
        <v>113</v>
      </c>
      <c r="E56" s="64">
        <v>30</v>
      </c>
      <c r="F56" s="65" t="s">
        <v>167</v>
      </c>
      <c r="G56" s="31"/>
      <c r="H56" s="31"/>
      <c r="I56" s="31"/>
      <c r="J56" s="64" t="s">
        <v>168</v>
      </c>
      <c r="K56" s="66" t="s">
        <v>176</v>
      </c>
      <c r="L56" s="64" t="s">
        <v>74</v>
      </c>
      <c r="M56" s="113"/>
      <c r="N56" s="113"/>
      <c r="O56" s="113"/>
      <c r="P56" s="59" t="s">
        <v>177</v>
      </c>
    </row>
    <row r="57" spans="1:16" s="21" customFormat="1" ht="15">
      <c r="A57" s="129" t="s">
        <v>178</v>
      </c>
      <c r="B57" s="64"/>
      <c r="C57" s="85" t="s">
        <v>68</v>
      </c>
      <c r="D57" s="72" t="s">
        <v>179</v>
      </c>
      <c r="E57" s="72">
        <v>5</v>
      </c>
      <c r="F57" s="84" t="s">
        <v>167</v>
      </c>
      <c r="G57" s="33"/>
      <c r="H57" s="33"/>
      <c r="I57" s="33"/>
      <c r="J57" s="72" t="s">
        <v>168</v>
      </c>
      <c r="K57" s="85" t="s">
        <v>176</v>
      </c>
      <c r="L57" s="72" t="s">
        <v>74</v>
      </c>
      <c r="M57" s="112"/>
      <c r="N57" s="112"/>
      <c r="O57" s="112"/>
      <c r="P57" s="20"/>
    </row>
    <row r="58" spans="1:16" s="21" customFormat="1" ht="7.5" customHeight="1">
      <c r="B58" s="45"/>
      <c r="M58" s="114"/>
      <c r="N58" s="114"/>
      <c r="O58" s="114"/>
      <c r="P58" s="20"/>
    </row>
    <row r="59" spans="1:16" s="21" customFormat="1" ht="15">
      <c r="A59" s="130" t="s">
        <v>180</v>
      </c>
      <c r="B59" s="19" t="s">
        <v>181</v>
      </c>
      <c r="C59" s="58" t="s">
        <v>124</v>
      </c>
      <c r="D59" s="55" t="s">
        <v>182</v>
      </c>
      <c r="E59" s="70" t="s">
        <v>183</v>
      </c>
      <c r="F59" s="179" t="s">
        <v>167</v>
      </c>
      <c r="G59" s="31"/>
      <c r="H59" s="31"/>
      <c r="I59" s="31"/>
      <c r="J59" s="52" t="s">
        <v>184</v>
      </c>
      <c r="K59" s="52" t="s">
        <v>176</v>
      </c>
      <c r="L59" s="52" t="s">
        <v>146</v>
      </c>
      <c r="M59" s="106">
        <v>95766</v>
      </c>
      <c r="N59" s="106">
        <v>7610</v>
      </c>
      <c r="O59" s="106">
        <v>1000</v>
      </c>
      <c r="P59" s="180" t="s">
        <v>185</v>
      </c>
    </row>
    <row r="60" spans="1:16" s="21" customFormat="1" ht="15">
      <c r="A60" s="131" t="s">
        <v>186</v>
      </c>
      <c r="B60" s="19" t="s">
        <v>187</v>
      </c>
      <c r="C60" s="30" t="s">
        <v>123</v>
      </c>
      <c r="D60" s="19" t="s">
        <v>188</v>
      </c>
      <c r="E60" s="70" t="s">
        <v>189</v>
      </c>
      <c r="F60" s="31" t="s">
        <v>167</v>
      </c>
      <c r="G60" s="31"/>
      <c r="H60" s="31"/>
      <c r="I60" s="31"/>
      <c r="J60" s="52" t="s">
        <v>190</v>
      </c>
      <c r="K60" s="33" t="s">
        <v>173</v>
      </c>
      <c r="L60" s="19" t="s">
        <v>74</v>
      </c>
      <c r="M60" s="106">
        <v>71825</v>
      </c>
      <c r="N60" s="106">
        <v>22600</v>
      </c>
      <c r="O60" s="106">
        <v>1000</v>
      </c>
      <c r="P60" s="20"/>
    </row>
    <row r="61" spans="1:16" s="21" customFormat="1" ht="15">
      <c r="A61" s="132" t="s">
        <v>191</v>
      </c>
      <c r="B61" s="19" t="s">
        <v>192</v>
      </c>
      <c r="C61" s="58" t="s">
        <v>124</v>
      </c>
      <c r="D61" s="55" t="s">
        <v>127</v>
      </c>
      <c r="E61" s="92" t="s">
        <v>193</v>
      </c>
      <c r="F61" s="179" t="s">
        <v>167</v>
      </c>
      <c r="G61" s="31"/>
      <c r="H61" s="31"/>
      <c r="I61" s="31"/>
      <c r="J61" s="52" t="s">
        <v>194</v>
      </c>
      <c r="K61" s="52" t="s">
        <v>195</v>
      </c>
      <c r="L61" s="70" t="s">
        <v>146</v>
      </c>
      <c r="M61" s="106">
        <v>89866</v>
      </c>
      <c r="N61" s="106">
        <v>7750</v>
      </c>
      <c r="O61" s="106">
        <v>1000</v>
      </c>
      <c r="P61" s="180" t="s">
        <v>185</v>
      </c>
    </row>
    <row r="62" spans="1:16" s="21" customFormat="1" ht="15">
      <c r="A62" s="132" t="s">
        <v>196</v>
      </c>
      <c r="B62" s="19" t="s">
        <v>197</v>
      </c>
      <c r="C62" s="58" t="s">
        <v>124</v>
      </c>
      <c r="D62" s="55" t="s">
        <v>131</v>
      </c>
      <c r="E62" s="92" t="s">
        <v>193</v>
      </c>
      <c r="F62" s="179" t="s">
        <v>167</v>
      </c>
      <c r="G62" s="31"/>
      <c r="H62" s="31"/>
      <c r="I62" s="31"/>
      <c r="J62" s="52" t="s">
        <v>194</v>
      </c>
      <c r="K62" s="52" t="s">
        <v>195</v>
      </c>
      <c r="L62" s="70" t="s">
        <v>146</v>
      </c>
      <c r="M62" s="106">
        <v>41666</v>
      </c>
      <c r="N62" s="106">
        <v>7750</v>
      </c>
      <c r="O62" s="106">
        <v>1000</v>
      </c>
      <c r="P62" s="180" t="s">
        <v>185</v>
      </c>
    </row>
    <row r="63" spans="1:16" s="21" customFormat="1" ht="15">
      <c r="A63" s="131" t="s">
        <v>198</v>
      </c>
      <c r="B63" s="19"/>
      <c r="C63" s="58" t="s">
        <v>124</v>
      </c>
      <c r="D63" s="55" t="s">
        <v>129</v>
      </c>
      <c r="E63" s="92" t="s">
        <v>193</v>
      </c>
      <c r="F63" s="179" t="s">
        <v>167</v>
      </c>
      <c r="G63" s="31"/>
      <c r="H63" s="31"/>
      <c r="I63" s="31"/>
      <c r="J63" s="52" t="s">
        <v>194</v>
      </c>
      <c r="K63" s="52" t="s">
        <v>195</v>
      </c>
      <c r="L63" s="70" t="s">
        <v>146</v>
      </c>
      <c r="M63" s="106">
        <v>65666</v>
      </c>
      <c r="N63" s="106">
        <v>7750</v>
      </c>
      <c r="O63" s="106">
        <v>1000</v>
      </c>
      <c r="P63" s="180" t="s">
        <v>185</v>
      </c>
    </row>
    <row r="64" spans="1:16" s="21" customFormat="1" ht="15">
      <c r="A64" s="135" t="s">
        <v>199</v>
      </c>
      <c r="B64" s="19"/>
      <c r="C64" s="86" t="s">
        <v>123</v>
      </c>
      <c r="D64" s="86" t="s">
        <v>200</v>
      </c>
      <c r="E64" s="70" t="s">
        <v>201</v>
      </c>
      <c r="F64" s="147" t="s">
        <v>167</v>
      </c>
      <c r="G64" s="45"/>
      <c r="H64" s="45"/>
      <c r="I64" s="45"/>
      <c r="J64" s="70" t="s">
        <v>190</v>
      </c>
      <c r="K64" s="137" t="s">
        <v>173</v>
      </c>
      <c r="L64" s="70" t="s">
        <v>74</v>
      </c>
      <c r="M64" s="112">
        <v>35575</v>
      </c>
      <c r="N64" s="112">
        <v>16400</v>
      </c>
      <c r="O64" s="112">
        <v>1000</v>
      </c>
      <c r="P64" s="20"/>
    </row>
    <row r="65" spans="1:16" s="21" customFormat="1" ht="15">
      <c r="A65" s="18"/>
      <c r="B65" s="19"/>
      <c r="C65" s="30"/>
      <c r="D65" s="16"/>
      <c r="E65" s="19"/>
      <c r="F65" s="19"/>
      <c r="G65" s="19"/>
      <c r="H65" s="19"/>
      <c r="I65" s="19"/>
      <c r="J65" s="19"/>
      <c r="K65" s="19"/>
      <c r="L65" s="19"/>
      <c r="M65" s="112"/>
      <c r="N65" s="112"/>
      <c r="O65" s="112"/>
      <c r="P65" s="20"/>
    </row>
    <row r="66" spans="1:16" s="21" customFormat="1" ht="15">
      <c r="A66" s="142" t="s">
        <v>202</v>
      </c>
      <c r="B66" s="40"/>
      <c r="C66" s="150" t="s">
        <v>135</v>
      </c>
      <c r="D66" s="144" t="s">
        <v>144</v>
      </c>
      <c r="E66" s="152" t="s">
        <v>203</v>
      </c>
      <c r="F66" s="151" t="s">
        <v>204</v>
      </c>
      <c r="G66" s="16"/>
      <c r="H66" s="16"/>
      <c r="I66" s="16"/>
      <c r="J66" s="146" t="s">
        <v>194</v>
      </c>
      <c r="K66" s="144" t="s">
        <v>176</v>
      </c>
      <c r="L66" s="146" t="s">
        <v>146</v>
      </c>
      <c r="M66" s="149">
        <v>53766</v>
      </c>
      <c r="N66" s="149">
        <v>27909</v>
      </c>
      <c r="O66" s="149">
        <v>1500</v>
      </c>
      <c r="P66" s="255" t="s">
        <v>205</v>
      </c>
    </row>
    <row r="67" spans="1:16" s="21" customFormat="1" ht="15">
      <c r="A67" s="142" t="s">
        <v>206</v>
      </c>
      <c r="B67" s="40"/>
      <c r="C67" s="150" t="s">
        <v>135</v>
      </c>
      <c r="D67" s="144" t="s">
        <v>144</v>
      </c>
      <c r="E67" s="152" t="s">
        <v>203</v>
      </c>
      <c r="F67" s="151" t="s">
        <v>204</v>
      </c>
      <c r="G67" s="16"/>
      <c r="H67" s="16"/>
      <c r="I67" s="16"/>
      <c r="J67" s="146" t="s">
        <v>194</v>
      </c>
      <c r="K67" s="144" t="s">
        <v>176</v>
      </c>
      <c r="L67" s="146" t="s">
        <v>146</v>
      </c>
      <c r="M67" s="149">
        <v>53766</v>
      </c>
      <c r="N67" s="149">
        <v>29069</v>
      </c>
      <c r="O67" s="149">
        <v>1500</v>
      </c>
      <c r="P67" s="256"/>
    </row>
    <row r="68" spans="1:16" s="21" customFormat="1" ht="15">
      <c r="A68" s="142" t="s">
        <v>207</v>
      </c>
      <c r="B68" s="40"/>
      <c r="C68" s="150" t="s">
        <v>135</v>
      </c>
      <c r="D68" s="144" t="s">
        <v>144</v>
      </c>
      <c r="E68" s="152" t="s">
        <v>203</v>
      </c>
      <c r="F68" s="151" t="s">
        <v>204</v>
      </c>
      <c r="G68" s="16"/>
      <c r="H68" s="16"/>
      <c r="I68" s="16"/>
      <c r="J68" s="146" t="s">
        <v>194</v>
      </c>
      <c r="K68" s="144" t="s">
        <v>176</v>
      </c>
      <c r="L68" s="146" t="s">
        <v>146</v>
      </c>
      <c r="M68" s="149">
        <v>41880</v>
      </c>
      <c r="N68" s="149">
        <v>28489</v>
      </c>
      <c r="O68" s="149">
        <v>1500</v>
      </c>
      <c r="P68" s="257"/>
    </row>
    <row r="69" spans="1:16" s="21" customFormat="1" ht="15">
      <c r="A69" s="18"/>
      <c r="B69" s="19"/>
      <c r="C69" s="30"/>
      <c r="D69" s="16"/>
      <c r="E69" s="19"/>
      <c r="F69" s="19"/>
      <c r="G69" s="19"/>
      <c r="H69" s="19"/>
      <c r="I69" s="19"/>
      <c r="J69" s="19"/>
      <c r="K69" s="19"/>
      <c r="L69" s="19"/>
      <c r="M69" s="112"/>
      <c r="N69" s="112"/>
      <c r="O69" s="112"/>
      <c r="P69" s="20"/>
    </row>
    <row r="70" spans="1:16" s="21" customFormat="1" ht="15">
      <c r="A70" s="45"/>
      <c r="B70" s="45"/>
      <c r="C70" s="19"/>
      <c r="D70" s="19"/>
      <c r="E70" s="19"/>
      <c r="F70" s="19"/>
      <c r="G70" s="19"/>
      <c r="H70" s="19"/>
      <c r="I70" s="19"/>
      <c r="J70" s="19"/>
      <c r="K70" s="19"/>
      <c r="L70" s="33"/>
      <c r="M70" s="116"/>
      <c r="N70" s="116"/>
      <c r="O70" s="116"/>
      <c r="P70" s="35"/>
    </row>
    <row r="71" spans="1:16" s="21" customFormat="1" ht="15.75" customHeight="1" thickBot="1">
      <c r="A71" s="36"/>
      <c r="B71" s="37"/>
      <c r="C71" s="37"/>
      <c r="D71" s="38" t="s">
        <v>208</v>
      </c>
      <c r="E71" s="93" t="s">
        <v>209</v>
      </c>
      <c r="F71" s="38"/>
      <c r="G71" s="38"/>
      <c r="H71" s="38"/>
      <c r="I71" s="38"/>
      <c r="J71" s="38"/>
      <c r="K71" s="38"/>
      <c r="L71" s="38"/>
      <c r="M71" s="117"/>
      <c r="N71" s="117"/>
      <c r="O71" s="117"/>
      <c r="P71" s="39"/>
    </row>
    <row r="72" spans="1:16" s="10" customFormat="1" ht="50.1" customHeight="1">
      <c r="A72" s="244" t="s">
        <v>210</v>
      </c>
      <c r="B72" s="245"/>
      <c r="C72" s="246"/>
      <c r="D72" s="246"/>
      <c r="E72" s="246"/>
      <c r="F72" s="246"/>
      <c r="G72" s="246"/>
      <c r="H72" s="246"/>
      <c r="I72" s="246"/>
      <c r="J72" s="246"/>
      <c r="K72" s="246"/>
      <c r="L72" s="246"/>
      <c r="M72" s="247"/>
      <c r="N72" s="247"/>
      <c r="O72" s="247"/>
      <c r="P72" s="248"/>
    </row>
    <row r="73" spans="1:16" s="21" customFormat="1" ht="15">
      <c r="A73" s="249" t="s">
        <v>50</v>
      </c>
      <c r="B73" s="254" t="s">
        <v>51</v>
      </c>
      <c r="C73" s="238" t="s">
        <v>52</v>
      </c>
      <c r="D73" s="243" t="s">
        <v>53</v>
      </c>
      <c r="E73" s="232" t="s">
        <v>54</v>
      </c>
      <c r="F73" s="240"/>
      <c r="G73" s="240"/>
      <c r="H73" s="240"/>
      <c r="I73" s="240"/>
      <c r="J73" s="240"/>
      <c r="K73" s="240"/>
      <c r="L73" s="240"/>
      <c r="M73" s="111"/>
      <c r="N73" s="111"/>
      <c r="O73" s="111"/>
      <c r="P73" s="241" t="s">
        <v>55</v>
      </c>
    </row>
    <row r="74" spans="1:16" s="21" customFormat="1" ht="30">
      <c r="A74" s="249"/>
      <c r="B74" s="254"/>
      <c r="C74" s="239"/>
      <c r="D74" s="243"/>
      <c r="E74" s="27" t="s">
        <v>211</v>
      </c>
      <c r="F74" s="28" t="s">
        <v>160</v>
      </c>
      <c r="G74" s="28"/>
      <c r="H74" s="28"/>
      <c r="I74" s="28"/>
      <c r="J74" s="28" t="s">
        <v>212</v>
      </c>
      <c r="K74" s="12" t="s">
        <v>162</v>
      </c>
      <c r="L74" s="27" t="s">
        <v>63</v>
      </c>
      <c r="M74" s="105" t="s">
        <v>64</v>
      </c>
      <c r="N74" s="105" t="s">
        <v>65</v>
      </c>
      <c r="O74" s="105" t="s">
        <v>66</v>
      </c>
      <c r="P74" s="242"/>
    </row>
    <row r="75" spans="1:16" s="21" customFormat="1" ht="60">
      <c r="A75" s="14" t="s">
        <v>213</v>
      </c>
      <c r="B75" s="19" t="s">
        <v>214</v>
      </c>
      <c r="C75" s="40" t="s">
        <v>68</v>
      </c>
      <c r="D75" s="41" t="s">
        <v>215</v>
      </c>
      <c r="E75" s="70" t="s">
        <v>216</v>
      </c>
      <c r="F75" s="71" t="s">
        <v>217</v>
      </c>
      <c r="G75" s="16"/>
      <c r="H75" s="19"/>
      <c r="I75" s="16"/>
      <c r="J75" s="53" t="s">
        <v>218</v>
      </c>
      <c r="K75" s="126" t="s">
        <v>219</v>
      </c>
      <c r="L75" s="19" t="s">
        <v>74</v>
      </c>
      <c r="M75" s="102">
        <v>92710</v>
      </c>
      <c r="N75" s="102">
        <v>15700</v>
      </c>
      <c r="O75" s="102">
        <v>-200</v>
      </c>
      <c r="P75" s="148" t="s">
        <v>220</v>
      </c>
    </row>
    <row r="76" spans="1:16" s="21" customFormat="1" ht="60">
      <c r="A76" s="14" t="s">
        <v>221</v>
      </c>
      <c r="B76" s="19" t="s">
        <v>222</v>
      </c>
      <c r="C76" s="17" t="s">
        <v>68</v>
      </c>
      <c r="D76" s="41" t="s">
        <v>223</v>
      </c>
      <c r="E76" s="70" t="s">
        <v>216</v>
      </c>
      <c r="F76" s="91" t="s">
        <v>224</v>
      </c>
      <c r="G76" s="16"/>
      <c r="H76" s="19"/>
      <c r="I76" s="16"/>
      <c r="J76" s="42"/>
      <c r="K76" s="18" t="s">
        <v>225</v>
      </c>
      <c r="L76" s="19" t="s">
        <v>226</v>
      </c>
      <c r="M76" s="102">
        <v>95755</v>
      </c>
      <c r="N76" s="102">
        <v>17800</v>
      </c>
      <c r="O76" s="102">
        <v>-700</v>
      </c>
      <c r="P76" s="43" t="s">
        <v>227</v>
      </c>
    </row>
    <row r="77" spans="1:16" s="21" customFormat="1" ht="30">
      <c r="A77" s="14" t="s">
        <v>228</v>
      </c>
      <c r="B77" s="19" t="s">
        <v>229</v>
      </c>
      <c r="C77" s="17" t="s">
        <v>68</v>
      </c>
      <c r="D77" s="67" t="s">
        <v>230</v>
      </c>
      <c r="E77" s="19"/>
      <c r="F77" s="55" t="s">
        <v>231</v>
      </c>
      <c r="G77" s="16"/>
      <c r="H77" s="16"/>
      <c r="I77" s="16"/>
      <c r="J77" s="53" t="s">
        <v>218</v>
      </c>
      <c r="K77" s="126" t="s">
        <v>232</v>
      </c>
      <c r="L77" s="19" t="s">
        <v>74</v>
      </c>
      <c r="M77" s="102">
        <v>92710</v>
      </c>
      <c r="N77" s="102">
        <v>15950</v>
      </c>
      <c r="O77" s="102">
        <v>-200</v>
      </c>
      <c r="P77" s="35" t="s">
        <v>233</v>
      </c>
    </row>
    <row r="78" spans="1:16" s="21" customFormat="1" ht="15">
      <c r="A78" s="14" t="s">
        <v>234</v>
      </c>
      <c r="B78" s="19" t="s">
        <v>235</v>
      </c>
      <c r="C78" s="40" t="s">
        <v>123</v>
      </c>
      <c r="D78" s="19" t="s">
        <v>236</v>
      </c>
      <c r="E78" s="19"/>
      <c r="F78" s="18"/>
      <c r="G78" s="18"/>
      <c r="H78" s="18"/>
      <c r="I78" s="18"/>
      <c r="J78" s="42"/>
      <c r="K78" s="18" t="s">
        <v>237</v>
      </c>
      <c r="L78" s="19" t="s">
        <v>74</v>
      </c>
      <c r="M78" s="102">
        <v>67825</v>
      </c>
      <c r="N78" s="102">
        <v>24700</v>
      </c>
      <c r="O78" s="102">
        <v>300</v>
      </c>
      <c r="P78" s="68" t="s">
        <v>238</v>
      </c>
    </row>
    <row r="79" spans="1:16" s="21" customFormat="1" ht="15">
      <c r="A79" s="14" t="s">
        <v>239</v>
      </c>
      <c r="B79" s="19" t="s">
        <v>240</v>
      </c>
      <c r="C79" s="40" t="s">
        <v>123</v>
      </c>
      <c r="D79" s="17" t="s">
        <v>241</v>
      </c>
      <c r="E79" s="80" t="s">
        <v>242</v>
      </c>
      <c r="F79" s="83">
        <v>3</v>
      </c>
      <c r="G79" s="82"/>
      <c r="H79" s="16"/>
      <c r="I79" s="16"/>
      <c r="J79" s="18" t="s">
        <v>243</v>
      </c>
      <c r="K79" s="53" t="s">
        <v>244</v>
      </c>
      <c r="L79" s="19" t="s">
        <v>74</v>
      </c>
      <c r="M79" s="106">
        <v>68225</v>
      </c>
      <c r="N79" s="102">
        <v>24700</v>
      </c>
      <c r="O79" s="102">
        <v>300</v>
      </c>
      <c r="P79" s="20" t="s">
        <v>245</v>
      </c>
    </row>
    <row r="80" spans="1:16" s="21" customFormat="1" ht="15">
      <c r="A80" s="14" t="s">
        <v>246</v>
      </c>
      <c r="B80" s="19" t="s">
        <v>247</v>
      </c>
      <c r="C80" s="40" t="s">
        <v>123</v>
      </c>
      <c r="D80" s="17" t="s">
        <v>248</v>
      </c>
      <c r="E80" s="80" t="s">
        <v>242</v>
      </c>
      <c r="F80" s="83">
        <v>2.5</v>
      </c>
      <c r="G80" s="82"/>
      <c r="H80" s="16"/>
      <c r="I80" s="16"/>
      <c r="J80" s="44"/>
      <c r="K80" s="53" t="s">
        <v>244</v>
      </c>
      <c r="L80" s="19" t="s">
        <v>74</v>
      </c>
      <c r="M80" s="106">
        <v>68025</v>
      </c>
      <c r="N80" s="102">
        <v>24700</v>
      </c>
      <c r="O80" s="102">
        <v>300</v>
      </c>
      <c r="P80" s="20"/>
    </row>
    <row r="81" spans="1:16" s="21" customFormat="1" ht="45">
      <c r="A81" s="14" t="s">
        <v>249</v>
      </c>
      <c r="B81" s="19" t="s">
        <v>250</v>
      </c>
      <c r="C81" s="40" t="s">
        <v>251</v>
      </c>
      <c r="D81" s="19" t="s">
        <v>252</v>
      </c>
      <c r="E81" s="80" t="s">
        <v>253</v>
      </c>
      <c r="F81" s="71" t="s">
        <v>254</v>
      </c>
      <c r="G81" s="16"/>
      <c r="H81" s="16"/>
      <c r="I81" s="16"/>
      <c r="J81" s="18" t="s">
        <v>255</v>
      </c>
      <c r="K81" s="18" t="s">
        <v>237</v>
      </c>
      <c r="L81" s="19" t="s">
        <v>74</v>
      </c>
      <c r="M81" s="106">
        <v>51100</v>
      </c>
      <c r="N81" s="106">
        <v>16250</v>
      </c>
      <c r="O81" s="102">
        <v>300</v>
      </c>
      <c r="P81" s="57" t="s">
        <v>256</v>
      </c>
    </row>
    <row r="82" spans="1:16" s="21" customFormat="1" ht="15">
      <c r="A82" s="54" t="s">
        <v>257</v>
      </c>
      <c r="B82" s="19" t="s">
        <v>258</v>
      </c>
      <c r="C82" s="40" t="s">
        <v>251</v>
      </c>
      <c r="D82" s="17" t="s">
        <v>259</v>
      </c>
      <c r="E82" s="80" t="s">
        <v>253</v>
      </c>
      <c r="F82" s="55" t="s">
        <v>260</v>
      </c>
      <c r="G82" s="16"/>
      <c r="H82" s="16"/>
      <c r="I82" s="16"/>
      <c r="J82" s="18"/>
      <c r="K82" s="18" t="s">
        <v>261</v>
      </c>
      <c r="L82" s="19" t="s">
        <v>226</v>
      </c>
      <c r="M82" s="106">
        <v>51100</v>
      </c>
      <c r="N82" s="106">
        <v>16450</v>
      </c>
      <c r="O82" s="102">
        <v>300</v>
      </c>
      <c r="P82" s="20"/>
    </row>
    <row r="83" spans="1:16" s="21" customFormat="1" ht="15">
      <c r="A83" s="54" t="s">
        <v>262</v>
      </c>
      <c r="B83" s="19" t="s">
        <v>263</v>
      </c>
      <c r="C83" s="40" t="s">
        <v>123</v>
      </c>
      <c r="D83" s="17" t="s">
        <v>264</v>
      </c>
      <c r="E83" s="80" t="s">
        <v>242</v>
      </c>
      <c r="F83" s="83">
        <v>3</v>
      </c>
      <c r="G83" s="16"/>
      <c r="H83" s="16"/>
      <c r="I83" s="16"/>
      <c r="J83" s="53" t="s">
        <v>243</v>
      </c>
      <c r="K83" s="53" t="s">
        <v>244</v>
      </c>
      <c r="L83" s="19" t="s">
        <v>74</v>
      </c>
      <c r="M83" s="106">
        <v>75175</v>
      </c>
      <c r="N83" s="106">
        <v>24300</v>
      </c>
      <c r="O83" s="106">
        <v>300</v>
      </c>
      <c r="P83" s="20" t="s">
        <v>265</v>
      </c>
    </row>
    <row r="84" spans="1:16" s="21" customFormat="1" ht="15">
      <c r="A84" s="54" t="s">
        <v>266</v>
      </c>
      <c r="B84" s="19" t="s">
        <v>267</v>
      </c>
      <c r="C84" s="40" t="s">
        <v>123</v>
      </c>
      <c r="D84" s="17" t="s">
        <v>268</v>
      </c>
      <c r="E84" s="80" t="s">
        <v>242</v>
      </c>
      <c r="F84" s="83">
        <v>2.5</v>
      </c>
      <c r="G84" s="16"/>
      <c r="H84" s="16"/>
      <c r="I84" s="16"/>
      <c r="J84" s="44"/>
      <c r="K84" s="53" t="s">
        <v>244</v>
      </c>
      <c r="L84" s="19" t="s">
        <v>74</v>
      </c>
      <c r="M84" s="106">
        <v>75175</v>
      </c>
      <c r="N84" s="106">
        <v>24100</v>
      </c>
      <c r="O84" s="106">
        <v>300</v>
      </c>
      <c r="P84" s="20"/>
    </row>
    <row r="85" spans="1:16" s="21" customFormat="1" ht="15">
      <c r="A85" s="54" t="s">
        <v>269</v>
      </c>
      <c r="B85" s="19" t="s">
        <v>270</v>
      </c>
      <c r="C85" s="40" t="s">
        <v>123</v>
      </c>
      <c r="D85" s="17" t="s">
        <v>271</v>
      </c>
      <c r="E85" s="80" t="s">
        <v>272</v>
      </c>
      <c r="F85" s="83">
        <v>3</v>
      </c>
      <c r="G85" s="16"/>
      <c r="H85" s="16"/>
      <c r="I85" s="16"/>
      <c r="J85" s="53" t="s">
        <v>243</v>
      </c>
      <c r="K85" s="53" t="s">
        <v>261</v>
      </c>
      <c r="L85" s="19" t="s">
        <v>74</v>
      </c>
      <c r="M85" s="106">
        <v>62275</v>
      </c>
      <c r="N85" s="106">
        <v>24500</v>
      </c>
      <c r="O85" s="106">
        <v>300</v>
      </c>
      <c r="P85" s="20" t="s">
        <v>273</v>
      </c>
    </row>
    <row r="86" spans="1:16" s="21" customFormat="1" ht="15">
      <c r="A86" s="54" t="s">
        <v>274</v>
      </c>
      <c r="B86" s="19" t="s">
        <v>275</v>
      </c>
      <c r="C86" s="19" t="s">
        <v>123</v>
      </c>
      <c r="D86" s="19" t="s">
        <v>276</v>
      </c>
      <c r="E86" s="80" t="s">
        <v>272</v>
      </c>
      <c r="F86" s="83">
        <v>2.5</v>
      </c>
      <c r="G86" s="16"/>
      <c r="H86" s="16"/>
      <c r="I86" s="16"/>
      <c r="J86" s="16"/>
      <c r="K86" s="53" t="s">
        <v>261</v>
      </c>
      <c r="L86" s="19" t="s">
        <v>74</v>
      </c>
      <c r="M86" s="106">
        <v>62275</v>
      </c>
      <c r="N86" s="106">
        <v>24300</v>
      </c>
      <c r="O86" s="106">
        <v>300</v>
      </c>
      <c r="P86" s="20"/>
    </row>
    <row r="87" spans="1:16" s="21" customFormat="1" ht="15">
      <c r="A87" s="14"/>
      <c r="B87" s="40"/>
      <c r="C87" s="40"/>
      <c r="D87" s="17"/>
      <c r="E87" s="17"/>
      <c r="F87" s="16"/>
      <c r="G87" s="16"/>
      <c r="H87" s="16"/>
      <c r="I87" s="16"/>
      <c r="J87" s="19"/>
      <c r="K87" s="45"/>
      <c r="L87" s="34"/>
      <c r="M87" s="115"/>
      <c r="N87" s="115"/>
      <c r="O87" s="115"/>
      <c r="P87" s="20"/>
    </row>
    <row r="88" spans="1:16" s="21" customFormat="1" ht="15">
      <c r="A88" s="14"/>
      <c r="B88" s="40"/>
      <c r="C88" s="40" t="s">
        <v>124</v>
      </c>
      <c r="D88" s="17" t="s">
        <v>277</v>
      </c>
      <c r="E88" s="17">
        <v>1.8</v>
      </c>
      <c r="F88" s="16"/>
      <c r="G88" s="16"/>
      <c r="H88" s="16"/>
      <c r="I88" s="16"/>
      <c r="J88" s="19" t="s">
        <v>278</v>
      </c>
      <c r="K88" s="19" t="s">
        <v>279</v>
      </c>
      <c r="L88" s="16"/>
      <c r="M88" s="106"/>
      <c r="N88" s="106"/>
      <c r="O88" s="106"/>
      <c r="P88" s="20" t="s">
        <v>280</v>
      </c>
    </row>
    <row r="89" spans="1:16" s="21" customFormat="1" ht="15">
      <c r="A89" s="14"/>
      <c r="B89" s="40"/>
      <c r="C89" s="40" t="s">
        <v>124</v>
      </c>
      <c r="D89" s="17" t="s">
        <v>281</v>
      </c>
      <c r="E89" s="17">
        <v>2.4</v>
      </c>
      <c r="F89" s="16"/>
      <c r="G89" s="16"/>
      <c r="H89" s="16"/>
      <c r="I89" s="16"/>
      <c r="J89" s="16" t="s">
        <v>278</v>
      </c>
      <c r="K89" s="16" t="s">
        <v>279</v>
      </c>
      <c r="L89" s="16"/>
      <c r="M89" s="106"/>
      <c r="N89" s="106"/>
      <c r="O89" s="106"/>
      <c r="P89" s="20" t="s">
        <v>282</v>
      </c>
    </row>
    <row r="90" spans="1:16" s="21" customFormat="1" ht="15">
      <c r="A90" s="14"/>
      <c r="B90" s="40"/>
      <c r="C90" s="40"/>
      <c r="D90" s="17"/>
      <c r="E90" s="17"/>
      <c r="F90" s="16"/>
      <c r="G90" s="16"/>
      <c r="H90" s="16"/>
      <c r="I90" s="16"/>
      <c r="J90" s="16"/>
      <c r="K90" s="16"/>
      <c r="L90" s="16"/>
      <c r="M90" s="106"/>
      <c r="N90" s="106"/>
      <c r="O90" s="106"/>
      <c r="P90" s="20"/>
    </row>
    <row r="91" spans="1:16" s="21" customFormat="1" ht="15">
      <c r="A91" s="14"/>
      <c r="B91" s="40"/>
      <c r="C91" s="40"/>
      <c r="D91" s="17"/>
      <c r="E91" s="17"/>
      <c r="F91" s="16"/>
      <c r="G91" s="16"/>
      <c r="H91" s="16"/>
      <c r="I91" s="16"/>
      <c r="J91" s="16"/>
      <c r="K91" s="16"/>
      <c r="L91" s="16"/>
      <c r="M91" s="106"/>
      <c r="N91" s="106"/>
      <c r="O91" s="106"/>
      <c r="P91" s="20"/>
    </row>
    <row r="92" spans="1:16" s="21" customFormat="1" ht="15">
      <c r="A92" s="14" t="s">
        <v>283</v>
      </c>
      <c r="B92" s="40"/>
      <c r="C92" s="19" t="s">
        <v>135</v>
      </c>
      <c r="D92" s="16" t="s">
        <v>284</v>
      </c>
      <c r="E92" s="80" t="s">
        <v>285</v>
      </c>
      <c r="F92" s="94" t="s">
        <v>286</v>
      </c>
      <c r="G92" s="16"/>
      <c r="H92" s="16"/>
      <c r="I92" s="16"/>
      <c r="J92" s="19"/>
      <c r="K92" s="16" t="s">
        <v>287</v>
      </c>
      <c r="L92" s="146" t="s">
        <v>74</v>
      </c>
      <c r="M92" s="149">
        <v>57610</v>
      </c>
      <c r="N92" s="149">
        <v>24766</v>
      </c>
      <c r="O92" s="149">
        <v>500</v>
      </c>
      <c r="P92" s="20"/>
    </row>
    <row r="93" spans="1:16" s="21" customFormat="1" ht="15">
      <c r="A93" s="14" t="s">
        <v>288</v>
      </c>
      <c r="B93" s="40"/>
      <c r="C93" s="19" t="s">
        <v>135</v>
      </c>
      <c r="D93" s="16" t="s">
        <v>289</v>
      </c>
      <c r="E93" s="80" t="s">
        <v>285</v>
      </c>
      <c r="F93" s="94" t="s">
        <v>286</v>
      </c>
      <c r="G93" s="16"/>
      <c r="H93" s="16"/>
      <c r="I93" s="16"/>
      <c r="J93" s="16"/>
      <c r="K93" s="16" t="s">
        <v>290</v>
      </c>
      <c r="L93" s="146" t="s">
        <v>74</v>
      </c>
      <c r="M93" s="149">
        <v>57640</v>
      </c>
      <c r="N93" s="149">
        <v>24766</v>
      </c>
      <c r="O93" s="149">
        <v>500</v>
      </c>
      <c r="P93" s="20"/>
    </row>
    <row r="94" spans="1:16" s="21" customFormat="1" ht="15.75" thickBot="1">
      <c r="A94" s="14"/>
      <c r="B94" s="40"/>
      <c r="C94" s="40"/>
      <c r="D94" s="17"/>
      <c r="E94" s="17"/>
      <c r="F94" s="16"/>
      <c r="G94" s="16"/>
      <c r="H94" s="16"/>
      <c r="I94" s="16"/>
      <c r="J94" s="16"/>
      <c r="K94" s="16"/>
      <c r="L94" s="44"/>
      <c r="M94" s="118"/>
      <c r="N94" s="118"/>
      <c r="O94" s="118"/>
      <c r="P94" s="46"/>
    </row>
    <row r="95" spans="1:16" s="10" customFormat="1" ht="50.1" customHeight="1">
      <c r="A95" s="244" t="s">
        <v>291</v>
      </c>
      <c r="B95" s="245"/>
      <c r="C95" s="246"/>
      <c r="D95" s="246"/>
      <c r="E95" s="246"/>
      <c r="F95" s="246"/>
      <c r="G95" s="246"/>
      <c r="H95" s="246"/>
      <c r="I95" s="246"/>
      <c r="J95" s="246"/>
      <c r="K95" s="246"/>
      <c r="L95" s="246"/>
      <c r="M95" s="247"/>
      <c r="N95" s="247"/>
      <c r="O95" s="247"/>
      <c r="P95" s="248"/>
    </row>
    <row r="96" spans="1:16" s="21" customFormat="1" ht="15">
      <c r="A96" s="249" t="s">
        <v>50</v>
      </c>
      <c r="B96" s="254" t="s">
        <v>51</v>
      </c>
      <c r="C96" s="238" t="s">
        <v>52</v>
      </c>
      <c r="D96" s="243" t="s">
        <v>53</v>
      </c>
      <c r="E96" s="243" t="s">
        <v>54</v>
      </c>
      <c r="F96" s="243"/>
      <c r="G96" s="243"/>
      <c r="H96" s="243"/>
      <c r="I96" s="243"/>
      <c r="J96" s="243"/>
      <c r="K96" s="243"/>
      <c r="L96" s="243"/>
      <c r="M96" s="119"/>
      <c r="N96" s="119"/>
      <c r="O96" s="119"/>
      <c r="P96" s="250" t="s">
        <v>55</v>
      </c>
    </row>
    <row r="97" spans="1:21" s="21" customFormat="1" ht="30">
      <c r="A97" s="249"/>
      <c r="B97" s="254"/>
      <c r="C97" s="239"/>
      <c r="D97" s="243"/>
      <c r="E97" s="27" t="s">
        <v>292</v>
      </c>
      <c r="F97" s="27" t="s">
        <v>293</v>
      </c>
      <c r="G97" s="27"/>
      <c r="H97" s="27"/>
      <c r="I97" s="27"/>
      <c r="J97" s="27"/>
      <c r="K97" s="12" t="s">
        <v>162</v>
      </c>
      <c r="L97" s="47" t="s">
        <v>63</v>
      </c>
      <c r="M97" s="105" t="s">
        <v>64</v>
      </c>
      <c r="N97" s="105" t="s">
        <v>65</v>
      </c>
      <c r="O97" s="105" t="s">
        <v>66</v>
      </c>
      <c r="P97" s="250"/>
    </row>
    <row r="98" spans="1:21" s="21" customFormat="1" ht="32.25" customHeight="1">
      <c r="A98" s="29" t="s">
        <v>294</v>
      </c>
      <c r="B98" s="30" t="s">
        <v>295</v>
      </c>
      <c r="C98" s="19" t="s">
        <v>114</v>
      </c>
      <c r="D98" s="19" t="s">
        <v>296</v>
      </c>
      <c r="E98" s="92" t="s">
        <v>297</v>
      </c>
      <c r="F98" s="52" t="s">
        <v>298</v>
      </c>
      <c r="G98" s="19"/>
      <c r="H98" s="19"/>
      <c r="I98" s="19"/>
      <c r="J98" s="19"/>
      <c r="K98" s="52" t="s">
        <v>299</v>
      </c>
      <c r="L98" s="70" t="s">
        <v>300</v>
      </c>
      <c r="M98" s="106">
        <v>86981</v>
      </c>
      <c r="N98" s="106">
        <v>12883</v>
      </c>
      <c r="O98" s="106">
        <v>-525</v>
      </c>
      <c r="P98" s="148" t="s">
        <v>301</v>
      </c>
    </row>
    <row r="99" spans="1:21" s="21" customFormat="1" ht="75" customHeight="1">
      <c r="A99" s="14" t="s">
        <v>302</v>
      </c>
      <c r="B99" s="123" t="s">
        <v>303</v>
      </c>
      <c r="C99" s="15" t="s">
        <v>108</v>
      </c>
      <c r="D99" s="16" t="s">
        <v>109</v>
      </c>
      <c r="E99" s="95" t="s">
        <v>304</v>
      </c>
      <c r="F99" s="161" t="s">
        <v>305</v>
      </c>
      <c r="G99" s="17"/>
      <c r="H99" s="17"/>
      <c r="I99" s="17"/>
      <c r="J99" s="17"/>
      <c r="K99" s="52" t="s">
        <v>299</v>
      </c>
      <c r="L99" s="19" t="s">
        <v>146</v>
      </c>
      <c r="M99" s="102">
        <v>101866</v>
      </c>
      <c r="N99" s="102">
        <v>28239</v>
      </c>
      <c r="O99" s="102">
        <v>1000</v>
      </c>
      <c r="P99" s="148" t="s">
        <v>306</v>
      </c>
    </row>
    <row r="100" spans="1:21" s="21" customFormat="1" ht="15" customHeight="1" thickBot="1">
      <c r="A100" s="14"/>
      <c r="B100" s="40"/>
      <c r="C100" s="17"/>
      <c r="D100" s="17"/>
      <c r="E100" s="17"/>
      <c r="F100" s="17"/>
      <c r="G100" s="17"/>
      <c r="H100" s="17"/>
      <c r="I100" s="17"/>
      <c r="J100" s="17"/>
      <c r="K100" s="17"/>
      <c r="L100" s="17"/>
      <c r="M100" s="106"/>
      <c r="N100" s="106"/>
      <c r="O100" s="106"/>
      <c r="P100" s="20"/>
    </row>
    <row r="101" spans="1:21" s="10" customFormat="1" ht="50.1" customHeight="1">
      <c r="A101" s="244" t="s">
        <v>307</v>
      </c>
      <c r="B101" s="245"/>
      <c r="C101" s="246"/>
      <c r="D101" s="246"/>
      <c r="E101" s="246"/>
      <c r="F101" s="246"/>
      <c r="G101" s="246"/>
      <c r="H101" s="246"/>
      <c r="I101" s="246"/>
      <c r="J101" s="246"/>
      <c r="K101" s="246"/>
      <c r="L101" s="246"/>
      <c r="M101" s="247"/>
      <c r="N101" s="247"/>
      <c r="O101" s="247"/>
      <c r="P101" s="248"/>
    </row>
    <row r="102" spans="1:21" s="21" customFormat="1" ht="15" customHeight="1">
      <c r="A102" s="249" t="s">
        <v>50</v>
      </c>
      <c r="B102" s="254" t="s">
        <v>51</v>
      </c>
      <c r="C102" s="238" t="s">
        <v>52</v>
      </c>
      <c r="D102" s="243" t="s">
        <v>53</v>
      </c>
      <c r="E102" s="243" t="s">
        <v>54</v>
      </c>
      <c r="F102" s="243"/>
      <c r="G102" s="243"/>
      <c r="H102" s="243"/>
      <c r="I102" s="243"/>
      <c r="J102" s="243"/>
      <c r="K102" s="243"/>
      <c r="L102" s="243"/>
      <c r="M102" s="119"/>
      <c r="N102" s="119"/>
      <c r="O102" s="119"/>
      <c r="P102" s="250" t="s">
        <v>55</v>
      </c>
    </row>
    <row r="103" spans="1:21" s="21" customFormat="1" ht="30">
      <c r="A103" s="249"/>
      <c r="B103" s="254"/>
      <c r="C103" s="239"/>
      <c r="D103" s="243"/>
      <c r="E103" s="27" t="s">
        <v>292</v>
      </c>
      <c r="F103" s="27" t="s">
        <v>308</v>
      </c>
      <c r="G103" s="27"/>
      <c r="H103" s="27"/>
      <c r="I103" s="27"/>
      <c r="J103" s="27"/>
      <c r="K103" s="12" t="s">
        <v>162</v>
      </c>
      <c r="L103" s="47" t="s">
        <v>63</v>
      </c>
      <c r="M103" s="105" t="s">
        <v>64</v>
      </c>
      <c r="N103" s="105" t="s">
        <v>65</v>
      </c>
      <c r="O103" s="105" t="s">
        <v>66</v>
      </c>
      <c r="P103" s="250"/>
    </row>
    <row r="104" spans="1:21" s="21" customFormat="1" ht="120">
      <c r="A104" s="14" t="s">
        <v>309</v>
      </c>
      <c r="B104" s="19" t="s">
        <v>310</v>
      </c>
      <c r="C104" s="15" t="s">
        <v>112</v>
      </c>
      <c r="D104" s="16" t="s">
        <v>113</v>
      </c>
      <c r="E104" s="56" t="s">
        <v>311</v>
      </c>
      <c r="F104" s="56" t="s">
        <v>312</v>
      </c>
      <c r="G104" s="17"/>
      <c r="H104" s="17"/>
      <c r="I104" s="17"/>
      <c r="J104" s="17"/>
      <c r="K104" s="141" t="s">
        <v>313</v>
      </c>
      <c r="L104" s="19" t="s">
        <v>146</v>
      </c>
      <c r="M104" s="106"/>
      <c r="N104" s="106"/>
      <c r="O104" s="106"/>
      <c r="P104" s="140" t="s">
        <v>314</v>
      </c>
      <c r="S104" s="139"/>
      <c r="U104" s="139" t="s">
        <v>315</v>
      </c>
    </row>
    <row r="105" spans="1:21" s="21" customFormat="1" ht="15" customHeight="1">
      <c r="A105" s="60" t="s">
        <v>316</v>
      </c>
      <c r="B105" s="64"/>
      <c r="C105" s="61" t="s">
        <v>112</v>
      </c>
      <c r="D105" s="62" t="s">
        <v>317</v>
      </c>
      <c r="E105" s="62" t="s">
        <v>318</v>
      </c>
      <c r="F105" s="63" t="s">
        <v>260</v>
      </c>
      <c r="G105" s="16"/>
      <c r="H105" s="16"/>
      <c r="I105" s="16"/>
      <c r="J105" s="16"/>
      <c r="K105" s="64" t="s">
        <v>319</v>
      </c>
      <c r="L105" s="64" t="s">
        <v>146</v>
      </c>
      <c r="M105" s="113"/>
      <c r="N105" s="113"/>
      <c r="O105" s="113"/>
      <c r="P105" s="32" t="s">
        <v>320</v>
      </c>
    </row>
    <row r="106" spans="1:21" s="21" customFormat="1" ht="75">
      <c r="A106" s="87" t="s">
        <v>321</v>
      </c>
      <c r="B106" s="19" t="s">
        <v>322</v>
      </c>
      <c r="C106" s="136" t="s">
        <v>323</v>
      </c>
      <c r="D106" s="80" t="s">
        <v>324</v>
      </c>
      <c r="E106" s="80">
        <v>5070</v>
      </c>
      <c r="F106" s="88" t="s">
        <v>325</v>
      </c>
      <c r="G106" s="16"/>
      <c r="H106" s="81"/>
      <c r="I106" s="16"/>
      <c r="J106" s="16"/>
      <c r="K106" s="89" t="s">
        <v>326</v>
      </c>
      <c r="L106" s="83" t="s">
        <v>327</v>
      </c>
      <c r="M106" s="106">
        <v>92017</v>
      </c>
      <c r="N106" s="106">
        <v>10167</v>
      </c>
      <c r="O106" s="102">
        <v>5400</v>
      </c>
      <c r="P106" s="90" t="s">
        <v>328</v>
      </c>
    </row>
    <row r="107" spans="1:21" s="21" customFormat="1" ht="45">
      <c r="A107" s="87" t="s">
        <v>329</v>
      </c>
      <c r="B107" s="19"/>
      <c r="C107" s="70" t="s">
        <v>124</v>
      </c>
      <c r="D107" s="80" t="s">
        <v>330</v>
      </c>
      <c r="E107" s="80" t="s">
        <v>331</v>
      </c>
      <c r="F107" s="88" t="s">
        <v>332</v>
      </c>
      <c r="G107" s="16"/>
      <c r="H107" s="81"/>
      <c r="I107" s="16"/>
      <c r="J107" s="16"/>
      <c r="K107" s="89" t="s">
        <v>333</v>
      </c>
      <c r="L107" s="83" t="s">
        <v>334</v>
      </c>
      <c r="M107" s="106">
        <v>96550</v>
      </c>
      <c r="N107" s="106">
        <v>9422</v>
      </c>
      <c r="O107" s="106">
        <v>1360</v>
      </c>
      <c r="P107" s="90" t="s">
        <v>335</v>
      </c>
    </row>
    <row r="108" spans="1:21" s="21" customFormat="1" ht="45">
      <c r="A108" s="87" t="s">
        <v>336</v>
      </c>
      <c r="B108" s="40"/>
      <c r="C108" s="80" t="s">
        <v>123</v>
      </c>
      <c r="D108" s="80" t="s">
        <v>337</v>
      </c>
      <c r="E108" s="80" t="s">
        <v>338</v>
      </c>
      <c r="F108" s="88" t="s">
        <v>339</v>
      </c>
      <c r="G108" s="16"/>
      <c r="H108" s="81"/>
      <c r="I108" s="16"/>
      <c r="J108" s="16"/>
      <c r="K108" s="89" t="s">
        <v>340</v>
      </c>
      <c r="L108" s="89" t="s">
        <v>334</v>
      </c>
      <c r="M108" s="106">
        <v>61537</v>
      </c>
      <c r="N108" s="106">
        <v>26063</v>
      </c>
      <c r="O108" s="106">
        <v>2000</v>
      </c>
      <c r="P108" s="90"/>
    </row>
    <row r="109" spans="1:21" s="21" customFormat="1" ht="15" customHeight="1" thickBot="1">
      <c r="A109" s="22"/>
      <c r="B109" s="51"/>
      <c r="C109" s="25"/>
      <c r="D109" s="25"/>
      <c r="E109" s="25"/>
      <c r="F109" s="25"/>
      <c r="G109" s="25"/>
      <c r="H109" s="25"/>
      <c r="I109" s="25"/>
      <c r="J109" s="25"/>
      <c r="K109" s="48"/>
      <c r="L109" s="48"/>
      <c r="M109" s="120"/>
      <c r="N109" s="120"/>
      <c r="O109" s="120"/>
      <c r="P109" s="49"/>
    </row>
    <row r="110" spans="1:21" s="10" customFormat="1" ht="50.1" customHeight="1">
      <c r="A110" s="244" t="s">
        <v>341</v>
      </c>
      <c r="B110" s="245"/>
      <c r="C110" s="246"/>
      <c r="D110" s="246"/>
      <c r="E110" s="246"/>
      <c r="F110" s="246"/>
      <c r="G110" s="246"/>
      <c r="H110" s="246"/>
      <c r="I110" s="246"/>
      <c r="J110" s="246"/>
      <c r="K110" s="246"/>
      <c r="L110" s="246"/>
      <c r="M110" s="247"/>
      <c r="N110" s="247"/>
      <c r="O110" s="247"/>
      <c r="P110" s="248"/>
    </row>
    <row r="111" spans="1:21" s="21" customFormat="1" ht="15">
      <c r="A111" s="249" t="s">
        <v>50</v>
      </c>
      <c r="B111" s="254" t="s">
        <v>51</v>
      </c>
      <c r="C111" s="238" t="s">
        <v>52</v>
      </c>
      <c r="D111" s="243" t="s">
        <v>53</v>
      </c>
      <c r="E111" s="232" t="s">
        <v>54</v>
      </c>
      <c r="F111" s="240"/>
      <c r="G111" s="240"/>
      <c r="H111" s="240"/>
      <c r="I111" s="240"/>
      <c r="J111" s="240"/>
      <c r="K111" s="240"/>
      <c r="L111" s="240"/>
      <c r="M111" s="111"/>
      <c r="N111" s="111"/>
      <c r="O111" s="111"/>
      <c r="P111" s="241" t="s">
        <v>158</v>
      </c>
    </row>
    <row r="112" spans="1:21" s="21" customFormat="1" ht="30">
      <c r="A112" s="249"/>
      <c r="B112" s="254"/>
      <c r="C112" s="239"/>
      <c r="D112" s="243"/>
      <c r="E112" s="27" t="s">
        <v>292</v>
      </c>
      <c r="F112" s="28" t="s">
        <v>160</v>
      </c>
      <c r="G112" s="28"/>
      <c r="H112" s="28"/>
      <c r="I112" s="232" t="s">
        <v>342</v>
      </c>
      <c r="J112" s="233"/>
      <c r="K112" s="12" t="s">
        <v>162</v>
      </c>
      <c r="L112" s="47" t="s">
        <v>63</v>
      </c>
      <c r="M112" s="105" t="s">
        <v>64</v>
      </c>
      <c r="N112" s="105" t="s">
        <v>65</v>
      </c>
      <c r="O112" s="105" t="s">
        <v>66</v>
      </c>
      <c r="P112" s="242"/>
    </row>
    <row r="113" spans="1:16" s="21" customFormat="1" ht="60">
      <c r="A113" s="156" t="s">
        <v>343</v>
      </c>
      <c r="B113" s="153" t="s">
        <v>344</v>
      </c>
      <c r="C113" s="157" t="s">
        <v>112</v>
      </c>
      <c r="D113" s="158" t="s">
        <v>345</v>
      </c>
      <c r="E113" s="159" t="s">
        <v>346</v>
      </c>
      <c r="F113" s="160" t="s">
        <v>347</v>
      </c>
      <c r="G113" s="17"/>
      <c r="H113" s="17"/>
      <c r="I113" s="234"/>
      <c r="J113" s="235"/>
      <c r="K113" s="153" t="s">
        <v>348</v>
      </c>
      <c r="L113" s="153" t="s">
        <v>74</v>
      </c>
      <c r="M113" s="154" t="s">
        <v>349</v>
      </c>
      <c r="N113" s="154" t="s">
        <v>349</v>
      </c>
      <c r="O113" s="154" t="s">
        <v>349</v>
      </c>
      <c r="P113" s="155" t="s">
        <v>350</v>
      </c>
    </row>
    <row r="114" spans="1:16" s="21" customFormat="1" ht="45">
      <c r="A114" s="133" t="s">
        <v>351</v>
      </c>
      <c r="B114" s="19" t="s">
        <v>352</v>
      </c>
      <c r="C114" s="15" t="s">
        <v>112</v>
      </c>
      <c r="D114" s="17" t="s">
        <v>353</v>
      </c>
      <c r="E114" s="176" t="s">
        <v>354</v>
      </c>
      <c r="F114" s="165" t="s">
        <v>355</v>
      </c>
      <c r="G114" s="17"/>
      <c r="H114" s="17"/>
      <c r="I114" s="236" t="s">
        <v>356</v>
      </c>
      <c r="J114" s="237"/>
      <c r="K114" s="166" t="s">
        <v>357</v>
      </c>
      <c r="L114" s="19" t="s">
        <v>74</v>
      </c>
      <c r="M114" s="122" t="s">
        <v>349</v>
      </c>
      <c r="N114" s="122" t="s">
        <v>349</v>
      </c>
      <c r="O114" s="122" t="s">
        <v>349</v>
      </c>
      <c r="P114" s="90" t="s">
        <v>358</v>
      </c>
    </row>
    <row r="115" spans="1:16" s="21" customFormat="1" ht="45">
      <c r="A115" s="134" t="s">
        <v>359</v>
      </c>
      <c r="B115" s="19"/>
      <c r="C115" s="58" t="s">
        <v>112</v>
      </c>
      <c r="D115" s="56" t="s">
        <v>360</v>
      </c>
      <c r="E115" s="176" t="s">
        <v>361</v>
      </c>
      <c r="F115" s="174" t="s">
        <v>362</v>
      </c>
      <c r="G115" s="16"/>
      <c r="H115" s="16"/>
      <c r="I115" s="236" t="s">
        <v>363</v>
      </c>
      <c r="J115" s="237"/>
      <c r="K115" s="166" t="s">
        <v>357</v>
      </c>
      <c r="L115" s="19" t="s">
        <v>74</v>
      </c>
      <c r="M115" s="122" t="s">
        <v>349</v>
      </c>
      <c r="N115" s="122" t="s">
        <v>349</v>
      </c>
      <c r="O115" s="122" t="s">
        <v>349</v>
      </c>
      <c r="P115" s="90" t="s">
        <v>358</v>
      </c>
    </row>
    <row r="116" spans="1:16" s="21" customFormat="1" ht="45">
      <c r="A116" s="167" t="s">
        <v>364</v>
      </c>
      <c r="B116" s="19"/>
      <c r="C116" s="168" t="s">
        <v>112</v>
      </c>
      <c r="D116" s="169" t="s">
        <v>365</v>
      </c>
      <c r="E116" s="16"/>
      <c r="F116" s="170" t="s">
        <v>260</v>
      </c>
      <c r="G116" s="16"/>
      <c r="H116" s="16"/>
      <c r="I116" s="234"/>
      <c r="J116" s="235"/>
      <c r="K116" s="171" t="s">
        <v>348</v>
      </c>
      <c r="L116" s="171" t="s">
        <v>74</v>
      </c>
      <c r="M116" s="172" t="s">
        <v>349</v>
      </c>
      <c r="N116" s="172" t="s">
        <v>349</v>
      </c>
      <c r="O116" s="172" t="s">
        <v>349</v>
      </c>
      <c r="P116" s="173" t="s">
        <v>366</v>
      </c>
    </row>
    <row r="117" spans="1:16" s="21" customFormat="1" ht="15">
      <c r="B117" s="45"/>
      <c r="C117" s="15"/>
      <c r="D117" s="17"/>
      <c r="E117" s="17"/>
      <c r="F117" s="16"/>
      <c r="G117" s="16"/>
      <c r="H117" s="16"/>
      <c r="I117" s="234"/>
      <c r="J117" s="235"/>
      <c r="K117" s="19"/>
      <c r="L117" s="50"/>
      <c r="M117" s="106"/>
      <c r="N117" s="106"/>
      <c r="O117" s="106"/>
      <c r="P117" s="20"/>
    </row>
    <row r="118" spans="1:16" s="21" customFormat="1" ht="60" customHeight="1">
      <c r="A118" s="134" t="s">
        <v>367</v>
      </c>
      <c r="B118" s="19" t="s">
        <v>368</v>
      </c>
      <c r="C118" s="221" t="s">
        <v>369</v>
      </c>
      <c r="D118" s="165" t="s">
        <v>370</v>
      </c>
      <c r="E118" s="231" t="s">
        <v>354</v>
      </c>
      <c r="F118" s="223" t="s">
        <v>371</v>
      </c>
      <c r="G118" s="16"/>
      <c r="H118" s="16"/>
      <c r="I118" s="225" t="s">
        <v>372</v>
      </c>
      <c r="J118" s="226"/>
      <c r="K118" s="166" t="s">
        <v>357</v>
      </c>
      <c r="L118" s="166" t="s">
        <v>74</v>
      </c>
      <c r="M118" s="122" t="s">
        <v>349</v>
      </c>
      <c r="N118" s="122" t="s">
        <v>349</v>
      </c>
      <c r="O118" s="122" t="s">
        <v>349</v>
      </c>
      <c r="P118" s="90" t="s">
        <v>373</v>
      </c>
    </row>
    <row r="119" spans="1:16" s="21" customFormat="1" ht="60">
      <c r="A119" s="134" t="s">
        <v>374</v>
      </c>
      <c r="B119" s="19" t="s">
        <v>375</v>
      </c>
      <c r="C119" s="222"/>
      <c r="D119" s="165" t="s">
        <v>376</v>
      </c>
      <c r="E119" s="224"/>
      <c r="F119" s="224"/>
      <c r="G119" s="16"/>
      <c r="H119" s="16"/>
      <c r="I119" s="227"/>
      <c r="J119" s="228"/>
      <c r="K119" s="166" t="s">
        <v>357</v>
      </c>
      <c r="L119" s="70" t="s">
        <v>377</v>
      </c>
      <c r="M119" s="106">
        <v>98086</v>
      </c>
      <c r="N119" s="106">
        <v>25089</v>
      </c>
      <c r="O119" s="106">
        <v>-525</v>
      </c>
      <c r="P119" s="90" t="s">
        <v>378</v>
      </c>
    </row>
    <row r="120" spans="1:16" s="21" customFormat="1" ht="60" customHeight="1">
      <c r="A120" s="165" t="s">
        <v>379</v>
      </c>
      <c r="B120" s="40"/>
      <c r="C120" s="223" t="s">
        <v>369</v>
      </c>
      <c r="D120" s="165" t="s">
        <v>380</v>
      </c>
      <c r="E120" s="231" t="s">
        <v>381</v>
      </c>
      <c r="F120" s="223" t="s">
        <v>382</v>
      </c>
      <c r="G120" s="16"/>
      <c r="H120" s="16"/>
      <c r="I120" s="225" t="s">
        <v>383</v>
      </c>
      <c r="J120" s="226"/>
      <c r="K120" s="166" t="s">
        <v>357</v>
      </c>
      <c r="L120" s="166" t="s">
        <v>74</v>
      </c>
      <c r="M120" s="175" t="s">
        <v>349</v>
      </c>
      <c r="N120" s="175" t="s">
        <v>349</v>
      </c>
      <c r="O120" s="175" t="s">
        <v>349</v>
      </c>
      <c r="P120" s="177" t="s">
        <v>384</v>
      </c>
    </row>
    <row r="121" spans="1:16" s="21" customFormat="1" ht="60" customHeight="1">
      <c r="A121" s="166" t="s">
        <v>385</v>
      </c>
      <c r="B121" s="40"/>
      <c r="C121" s="224"/>
      <c r="D121" s="165" t="s">
        <v>386</v>
      </c>
      <c r="E121" s="224"/>
      <c r="F121" s="224"/>
      <c r="G121" s="16"/>
      <c r="H121" s="16"/>
      <c r="I121" s="227"/>
      <c r="J121" s="228"/>
      <c r="K121" s="166" t="s">
        <v>357</v>
      </c>
      <c r="L121" s="166" t="s">
        <v>377</v>
      </c>
      <c r="M121" s="178">
        <v>98086</v>
      </c>
      <c r="N121" s="178">
        <v>25139</v>
      </c>
      <c r="O121" s="178">
        <v>-475</v>
      </c>
      <c r="P121" s="177" t="s">
        <v>387</v>
      </c>
    </row>
    <row r="122" spans="1:16" s="21" customFormat="1" ht="15.75" thickBot="1">
      <c r="A122" s="22"/>
      <c r="B122" s="51"/>
      <c r="C122" s="51"/>
      <c r="D122" s="25"/>
      <c r="E122" s="25"/>
      <c r="F122" s="24"/>
      <c r="G122" s="24"/>
      <c r="H122" s="24"/>
      <c r="I122" s="229"/>
      <c r="J122" s="230"/>
      <c r="K122" s="24"/>
      <c r="L122" s="48"/>
      <c r="M122" s="120"/>
      <c r="N122" s="120"/>
      <c r="O122" s="120"/>
      <c r="P122" s="49"/>
    </row>
    <row r="123" spans="1:16">
      <c r="D123" s="8"/>
    </row>
    <row r="131" spans="16:16" ht="15">
      <c r="P131" s="121"/>
    </row>
    <row r="132" spans="16:16" ht="15">
      <c r="P132" s="216"/>
    </row>
  </sheetData>
  <mergeCells count="61">
    <mergeCell ref="B102:B103"/>
    <mergeCell ref="B111:B112"/>
    <mergeCell ref="M2:P2"/>
    <mergeCell ref="A2:L2"/>
    <mergeCell ref="C96:C97"/>
    <mergeCell ref="A72:P72"/>
    <mergeCell ref="D73:D74"/>
    <mergeCell ref="P73:P74"/>
    <mergeCell ref="C73:C74"/>
    <mergeCell ref="A73:A74"/>
    <mergeCell ref="E73:L73"/>
    <mergeCell ref="A95:P95"/>
    <mergeCell ref="A3:P3"/>
    <mergeCell ref="C4:C5"/>
    <mergeCell ref="P4:P5"/>
    <mergeCell ref="P52:P53"/>
    <mergeCell ref="A96:A97"/>
    <mergeCell ref="A4:A5"/>
    <mergeCell ref="A52:A53"/>
    <mergeCell ref="E4:L4"/>
    <mergeCell ref="E52:L52"/>
    <mergeCell ref="B73:B74"/>
    <mergeCell ref="B96:B97"/>
    <mergeCell ref="D4:D5"/>
    <mergeCell ref="D52:D53"/>
    <mergeCell ref="A51:P51"/>
    <mergeCell ref="C52:C53"/>
    <mergeCell ref="B4:B5"/>
    <mergeCell ref="B52:B53"/>
    <mergeCell ref="P41:P48"/>
    <mergeCell ref="P66:P68"/>
    <mergeCell ref="I117:J117"/>
    <mergeCell ref="C111:C112"/>
    <mergeCell ref="E111:L111"/>
    <mergeCell ref="P111:P112"/>
    <mergeCell ref="E96:L96"/>
    <mergeCell ref="A110:P110"/>
    <mergeCell ref="A111:A112"/>
    <mergeCell ref="D111:D112"/>
    <mergeCell ref="P96:P97"/>
    <mergeCell ref="D96:D97"/>
    <mergeCell ref="A101:P101"/>
    <mergeCell ref="A102:A103"/>
    <mergeCell ref="C102:C103"/>
    <mergeCell ref="D102:D103"/>
    <mergeCell ref="E102:L102"/>
    <mergeCell ref="P102:P103"/>
    <mergeCell ref="I112:J112"/>
    <mergeCell ref="I113:J113"/>
    <mergeCell ref="I114:J114"/>
    <mergeCell ref="I115:J115"/>
    <mergeCell ref="I116:J116"/>
    <mergeCell ref="C118:C119"/>
    <mergeCell ref="C120:C121"/>
    <mergeCell ref="I120:J121"/>
    <mergeCell ref="I122:J122"/>
    <mergeCell ref="E118:E119"/>
    <mergeCell ref="E120:E121"/>
    <mergeCell ref="F118:F119"/>
    <mergeCell ref="F120:F121"/>
    <mergeCell ref="I118:J119"/>
  </mergeCells>
  <phoneticPr fontId="3" type="noConversion"/>
  <pageMargins left="0.70866141732283472" right="0.70866141732283472" top="1.3385826771653544" bottom="0.74803149606299213" header="0.31496062992125984" footer="0.31496062992125984"/>
  <pageSetup paperSize="8" scale="72" orientation="landscape" r:id="rId1"/>
  <headerFooter>
    <oddHeader>&amp;L&amp;12Date of issue: 11&amp;Xth&amp;X of June, 2021&amp;R&amp;G</oddHead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2ACEC5-2934-4B10-820A-0310EAE0CEFF}">
  <ds:schemaRefs>
    <ds:schemaRef ds:uri="http://schemas.microsoft.com/office/2006/metadata/properties"/>
    <ds:schemaRef ds:uri="http://schemas.microsoft.com/office/infopath/2007/PartnerControls"/>
    <ds:schemaRef ds:uri="7a75dd8b-c2eb-48b1-9545-83d6deb42fcc"/>
  </ds:schemaRefs>
</ds:datastoreItem>
</file>

<file path=customXml/itemProps2.xml><?xml version="1.0" encoding="utf-8"?>
<ds:datastoreItem xmlns:ds="http://schemas.openxmlformats.org/officeDocument/2006/customXml" ds:itemID="{F5A86848-C505-4E1D-9B3F-1BABC098580B}"/>
</file>

<file path=customXml/itemProps3.xml><?xml version="1.0" encoding="utf-8"?>
<ds:datastoreItem xmlns:ds="http://schemas.openxmlformats.org/officeDocument/2006/customXml" ds:itemID="{F930F1EB-734E-488E-ACDF-82E8B6B19B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Changelog</vt:lpstr>
      <vt:lpstr>TOP</vt:lpstr>
    </vt:vector>
  </TitlesOfParts>
  <Manager/>
  <Company>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陈修梵</dc:creator>
  <cp:keywords/>
  <dc:description/>
  <cp:lastModifiedBy>Ondřej Šlosar</cp:lastModifiedBy>
  <cp:revision/>
  <dcterms:created xsi:type="dcterms:W3CDTF">2018-07-26T02:07:00Z</dcterms:created>
  <dcterms:modified xsi:type="dcterms:W3CDTF">2025-10-08T10:37:16Z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2052-11.1.0.7881</vt:lpwstr>
  </property>
  <property fmtid="{D5CDD505-2E9C-101B-9397-08002B2CF9AE}" pid="3" name="ContentTypeId">
    <vt:lpwstr>0x010100D81DD5FF9F563D4389752569C1EE0D6A</vt:lpwstr>
  </property>
  <property fmtid="{D5CDD505-2E9C-101B-9397-08002B2CF9AE}" pid="4" name="MediaServiceImageTags">
    <vt:lpwstr/>
  </property>
</Properties>
</file>